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995" windowHeight="12270"/>
  </bookViews>
  <sheets>
    <sheet name=" Форма 4" sheetId="1" r:id="rId1"/>
  </sheets>
  <definedNames>
    <definedName name="Z_DC7EEC5F_CD54_42CE_BAA0_727EDA698937_.wvu.PrintArea" localSheetId="0" hidden="1">' Форма 4'!$A$1:$L$96</definedName>
    <definedName name="Z_DC7EEC5F_CD54_42CE_BAA0_727EDA698937_.wvu.Rows" localSheetId="0" hidden="1">' Форма 4'!$6:$9,' Форма 4'!$40:$45</definedName>
    <definedName name="_xlnm.Print_Titles" localSheetId="0">' Форма 4'!$10:$15</definedName>
    <definedName name="_xlnm.Print_Area" localSheetId="0">' Форма 4'!$A$1:$L$97</definedName>
  </definedNames>
  <calcPr calcId="125725"/>
</workbook>
</file>

<file path=xl/calcChain.xml><?xml version="1.0" encoding="utf-8"?>
<calcChain xmlns="http://schemas.openxmlformats.org/spreadsheetml/2006/main">
  <c r="H90" i="1"/>
  <c r="G90"/>
  <c r="F90"/>
  <c r="H86"/>
  <c r="G86"/>
  <c r="F86"/>
  <c r="H76"/>
  <c r="G76"/>
  <c r="F76"/>
  <c r="H75"/>
  <c r="G75"/>
  <c r="F75"/>
  <c r="H64"/>
  <c r="G64"/>
  <c r="F64"/>
  <c r="H63"/>
  <c r="G63"/>
  <c r="F63"/>
  <c r="H62"/>
  <c r="G61"/>
  <c r="F61"/>
  <c r="H58"/>
  <c r="H61" s="1"/>
  <c r="H30"/>
  <c r="H29"/>
  <c r="G29"/>
  <c r="F29"/>
  <c r="H28"/>
  <c r="G27"/>
  <c r="F27"/>
  <c r="H26"/>
  <c r="H24"/>
  <c r="H22"/>
  <c r="H18" s="1"/>
  <c r="G22"/>
  <c r="F22"/>
  <c r="F18" s="1"/>
  <c r="H21"/>
  <c r="G21"/>
  <c r="G17" s="1"/>
  <c r="F21"/>
  <c r="H20"/>
  <c r="H23" s="1"/>
  <c r="F20"/>
  <c r="F23" s="1"/>
  <c r="G18"/>
  <c r="H17"/>
  <c r="F17"/>
  <c r="G16"/>
  <c r="G19" s="1"/>
  <c r="F16" l="1"/>
  <c r="F19" s="1"/>
  <c r="H27"/>
  <c r="G23"/>
  <c r="H16"/>
  <c r="H19" s="1"/>
</calcChain>
</file>

<file path=xl/sharedStrings.xml><?xml version="1.0" encoding="utf-8"?>
<sst xmlns="http://schemas.openxmlformats.org/spreadsheetml/2006/main" count="117" uniqueCount="88">
  <si>
    <t xml:space="preserve">            Форма № 4</t>
  </si>
  <si>
    <t xml:space="preserve">                                              наименование федеральной целевой программы, государственный заказчик-координатор (государственный заказчик)</t>
  </si>
  <si>
    <t>тыс. рублей</t>
  </si>
  <si>
    <t>№ п/п*</t>
  </si>
  <si>
    <t>Наименование подпрограммы,  мероприятия, темы НИОКР*; вид НИОКР, реквизиты госконтракта (соглашения на предоставление гранта), исполнитель, номер и дата государственной регистрации контракта (для НИОКР гражданского назначения)</t>
  </si>
  <si>
    <t>Период выполнения НИОКР</t>
  </si>
  <si>
    <t>Дата проведения конкурса</t>
  </si>
  <si>
    <t>ГРБС (код)</t>
  </si>
  <si>
    <t>Источники и объемы финансирования НИОКР</t>
  </si>
  <si>
    <t>Созданные в рамках контракта охраняемые результаты интеллектуальной деятельности (объекты интеллектуальной собственности)</t>
  </si>
  <si>
    <t>Из них учтены или планируются к учету на балансе в виде нематериального актива (стоимость, балансодержатель)</t>
  </si>
  <si>
    <t>Сведения о закреплении прав и использовании объекта интеллектуальной собственности</t>
  </si>
  <si>
    <t>На весь период реализации мероприятия по источникам</t>
  </si>
  <si>
    <t>Предусмотрено на 2014 год по источникам</t>
  </si>
  <si>
    <t xml:space="preserve"> федеральный бюджет</t>
  </si>
  <si>
    <t>федеральный бюджет</t>
  </si>
  <si>
    <t xml:space="preserve"> бюджеты субъектов РФ</t>
  </si>
  <si>
    <t>внебюджетные источники</t>
  </si>
  <si>
    <t>5</t>
  </si>
  <si>
    <t>6</t>
  </si>
  <si>
    <t>7</t>
  </si>
  <si>
    <t>8</t>
  </si>
  <si>
    <t>9</t>
  </si>
  <si>
    <t>10</t>
  </si>
  <si>
    <t>11</t>
  </si>
  <si>
    <t>12</t>
  </si>
  <si>
    <t>Объем финансирования НИОКР по программе</t>
  </si>
  <si>
    <t>Назначения указаны в соответствии  с поданными предложениями в Правительство Российской Федерации о внесении изменений в федеральную целевую программу. 
Распределение и исполнение  в 2014 году в части внебюджетных источников осуществляется ФГУП "Госкорпорация по ОрВД" согласно утвержденному плану НИОКР от 24.12.2013 года и 14.01.2014 года</t>
  </si>
  <si>
    <t xml:space="preserve">всего по программе </t>
  </si>
  <si>
    <t>Направление "Модернизация системы организации воздушного движения"</t>
  </si>
  <si>
    <t>всего по мероприятию, тематическому направлению</t>
  </si>
  <si>
    <t>1.</t>
  </si>
  <si>
    <t>Мероприятие "Исследование развития и обоснование внедрения перспективных методов организации использования воздушного пространства и аэронавигационного обслуживания его пользователей"</t>
  </si>
  <si>
    <t>1.1</t>
  </si>
  <si>
    <t xml:space="preserve">Оценка выполнения условий безопасного использования пространства RVSM Евразия на основе обработки данных, полученных от государств восточной части европейского региона ИКАО для представления в группу регионального планирования
</t>
  </si>
  <si>
    <t>2012-2016</t>
  </si>
  <si>
    <t xml:space="preserve"> (вне конкурса, единственный поставщик)</t>
  </si>
  <si>
    <t>1.2</t>
  </si>
  <si>
    <t xml:space="preserve">Исследование вопросов функционирования оперативных органов (центров) Единой системы организации воздушного движения Российской Федерации с учетом реализации мероприятий федеральной целевой программы "Модернизация Единой системы организации воздушного движения Российской Федерации (2009-2020 годы)", и подготовка научно обоснованных предложений по совершенствованию организации их деятельности </t>
  </si>
  <si>
    <t>2014</t>
  </si>
  <si>
    <t>1.3</t>
  </si>
  <si>
    <t>Проведение исследований перспективных методов организации использования воздушного пространства и аэронавигационного обслуживания его пользователей по материалам и документам, полученным от  ИКАО в 2014 году. Разработка рабочих и информационных документов к заседаниям экспертных, консультативных и руководящих органов ИКАО по вопросам аэронавигационного обслуживания.</t>
  </si>
  <si>
    <t>2014-2016</t>
  </si>
  <si>
    <t>1.4</t>
  </si>
  <si>
    <t>Проведение научных исследований по реализации обмена аэронавигационными данными в соответствии с требованиями Международной организации гражданской авиации (ИКАО)</t>
  </si>
  <si>
    <t>1.5</t>
  </si>
  <si>
    <t>Договор №351/12 от 23.07.2012.
Исполнитель - ОАО "Концерн ПВО "Алмаз-Антей"</t>
  </si>
  <si>
    <t>2012-2013</t>
  </si>
  <si>
    <t>По теме "Разработка унифицированных  технических требований к системам краткосрочного и среднесрочного прогнозирования конфликтных ситуаций в АС (КСА) УВД и методических рекомендаций по внедрению и эксплуатации ПКС в  центрах ОВД" работа завершена.
Акт сдачи-приемки выполненных работ от 27.12.2013. Окончательный расчет произведен в 2014 году.</t>
  </si>
  <si>
    <t>1.6</t>
  </si>
  <si>
    <t>Договор №4285/10-042-0000-П от 27.10.2010
Исполнитель - ФГУП ГосНИИ "Аэронавигация"</t>
  </si>
  <si>
    <t>2010-2013</t>
  </si>
  <si>
    <t>Конкурс не проводился</t>
  </si>
  <si>
    <t xml:space="preserve">По теме "Научно-техническое и методическое сопровождение работ по созданию и поставке АС ОрВД и ее основных комплексов для Иркутского укрупненного центра ЕС ОрВД" завершены этапы №4, №5. Разработаны программы и методики эксплуатационных испытаний АС ОрВД и КСА ПИВП. Акты сдачи-приемки работ по этапам 4 и 5 подписаны 11 марта 2013г.
</t>
  </si>
  <si>
    <t>1.7</t>
  </si>
  <si>
    <t>Договор №401/12 от 09.07.2012.
Исполнитель - ОАО "Концерн ПВО "Алмаз-Антей".</t>
  </si>
  <si>
    <t>По теме "Научно-техническое и методическое сопровождение пилотного проекта "Ямал-АЗН" (маршрут Надым-Бованенково) В связи с недостаточным количеством бортового оборудования для проведения эксплуатационных испытаний,15.01.2014 подписано Дополнительное соглашение № 2 о переносе срока окончания этапа № 2 договора с 30.12.2013 на 31.07.2014.</t>
  </si>
  <si>
    <t>1.8</t>
  </si>
  <si>
    <t>Договор №417/12 от 09.07.2012.
Исполнитель - ОАО "Концерн ПВО "Алмаз-Антей".</t>
  </si>
  <si>
    <t>По теме "Научно-техническое и методическое сопровождение пилотного проекта "Москва-МВЗ" 
В связи с, недостаточным количеством бортового оборудования для проведения эксплуатационных испытаний 15.01.2014 г. подписано Дополнительное соглашение №2 о переносе срока окончания этапа № 2 договора на 30.09.2014.</t>
  </si>
  <si>
    <t>2.</t>
  </si>
  <si>
    <t>Мероприятие "Исследование развития технического обеспечения организации использования воздушного пространства и аэронавигационного обслуживания его пользователей"</t>
  </si>
  <si>
    <t>2.1</t>
  </si>
  <si>
    <t>Разработка стандарта "Средства наблюдения, навигации, связи и автоматизации ОрВД гражданской авиации Российской Федерации. Тактико-технические требования"</t>
  </si>
  <si>
    <t>2013-2014</t>
  </si>
  <si>
    <t>2.1.1</t>
  </si>
  <si>
    <t>Этап 2. Согласование, доработка и подготовка к утверждению проекта стандарта "Средства наблюдения, навигации, связи и автоматизации ОрВД гражданской авиации Российской Федерации. Тактико-технические требования"</t>
  </si>
  <si>
    <t>2.2</t>
  </si>
  <si>
    <t>Исследование вопросов обеспечения дистанционного аэродромного диспетчерского обслуживания воздушного движения на гражданских аэродромах с использованием нерадиолокационных технических средств наблюдения обстановки на летном поле. Разработка проекта тактико-технических требований к нерадиолокационным техническим средствам наблюдения обстановки на летном поле.</t>
  </si>
  <si>
    <t>2.3</t>
  </si>
  <si>
    <t xml:space="preserve">Разработка стандарта ""Обработка информации наблюдения  в средствах автоматизации управления воздушного движения Единой системы организации воздушного движения Российской Федерации. Технические требования".   </t>
  </si>
  <si>
    <t>2014-2015</t>
  </si>
  <si>
    <t>2.3.1</t>
  </si>
  <si>
    <t xml:space="preserve">Этап 1. Проведение исследований, разработка проекта стандарта "Обработка информации наблюдения в средствах автоматизации управления воздушного движения Единой системы организации воздушного движения Российской Федерации. Технические требования".   </t>
  </si>
  <si>
    <t>2.4</t>
  </si>
  <si>
    <t>Исследование вопросов внедрения общесистемного управления информацией (SWIM) в  гражданской авиации Российской Федерации.</t>
  </si>
  <si>
    <t>2.4.1</t>
  </si>
  <si>
    <t>Этап 1. Разработка концепции внедрения общесистемного управления информацией (SWIM)  в гражданской авиации Российской Федерации.</t>
  </si>
  <si>
    <t>3.</t>
  </si>
  <si>
    <t>Мероприятие "Разработка научно–методических основ концепции обеспечения заданного уровня безопасности воздушного движения в Российской Федерации"</t>
  </si>
  <si>
    <t>Направление "Развитие единой системы авиационно-космического поиска и спасания"</t>
  </si>
  <si>
    <t>(*) Примечание: Для НИОКР, финансируемых за счет внебюджетных средств, указываются только реквизиты контрактов (договоров)</t>
  </si>
  <si>
    <t xml:space="preserve">"Модернизация Единой системы организации воздушного движения Российской Федерации (2009-2020 годы)",
Министерство транспорта Российской Федерации </t>
  </si>
  <si>
    <t xml:space="preserve">Результаты реализации програмных мероприятий по направлению НИОКР за I квартал 2014 года в рамках федеральной целевой программы </t>
  </si>
  <si>
    <t>Заместитель Министра транспорта                                                                                                                                                                                                                         Российской Федерации</t>
  </si>
  <si>
    <t>Исполнитель: Новак Екатерина Сергеевна                                                                                               
Телефон:8 (499) 262-79-36; E-mail: novak@ppp-transport.ru</t>
  </si>
  <si>
    <t>Фактические расходы за I квартал 2014 года по источникам</t>
  </si>
  <si>
    <t>Описание результатов выполненных этапов
за I квартал 2014 года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</si>
</sst>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0.0"/>
  </numFmts>
  <fonts count="1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Helv"/>
    </font>
  </fonts>
  <fills count="2">
    <fill>
      <patternFill patternType="none"/>
    </fill>
    <fill>
      <patternFill patternType="gray125"/>
    </fill>
  </fills>
  <borders count="7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5" fillId="0" borderId="0"/>
  </cellStyleXfs>
  <cellXfs count="193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49" fontId="3" fillId="0" borderId="0" xfId="0" applyNumberFormat="1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wrapText="1"/>
    </xf>
    <xf numFmtId="0" fontId="7" fillId="0" borderId="17" xfId="0" applyFont="1" applyFill="1" applyBorder="1" applyAlignment="1">
      <alignment horizontal="center" wrapText="1"/>
    </xf>
    <xf numFmtId="0" fontId="7" fillId="0" borderId="18" xfId="0" applyFont="1" applyFill="1" applyBorder="1" applyAlignment="1">
      <alignment horizontal="center" vertical="top" wrapText="1"/>
    </xf>
    <xf numFmtId="0" fontId="7" fillId="0" borderId="19" xfId="0" applyFont="1" applyFill="1" applyBorder="1" applyAlignment="1">
      <alignment horizontal="center" vertical="top" wrapText="1"/>
    </xf>
    <xf numFmtId="0" fontId="7" fillId="0" borderId="20" xfId="0" applyFont="1" applyFill="1" applyBorder="1" applyAlignment="1">
      <alignment horizontal="center" vertical="top" wrapText="1"/>
    </xf>
    <xf numFmtId="49" fontId="7" fillId="0" borderId="21" xfId="0" applyNumberFormat="1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49" fontId="7" fillId="0" borderId="22" xfId="0" applyNumberFormat="1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wrapText="1"/>
    </xf>
    <xf numFmtId="49" fontId="7" fillId="0" borderId="27" xfId="0" applyNumberFormat="1" applyFont="1" applyFill="1" applyBorder="1" applyAlignment="1">
      <alignment horizontal="center" vertical="center" wrapText="1"/>
    </xf>
    <xf numFmtId="49" fontId="7" fillId="0" borderId="28" xfId="0" applyNumberFormat="1" applyFont="1" applyFill="1" applyBorder="1" applyAlignment="1">
      <alignment horizontal="center" vertical="center" wrapText="1"/>
    </xf>
    <xf numFmtId="49" fontId="7" fillId="0" borderId="29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Fill="1" applyBorder="1" applyAlignment="1">
      <alignment horizontal="center" vertical="center" wrapText="1"/>
    </xf>
    <xf numFmtId="49" fontId="7" fillId="0" borderId="30" xfId="0" applyNumberFormat="1" applyFont="1" applyFill="1" applyBorder="1" applyAlignment="1">
      <alignment horizontal="center" vertical="center" wrapText="1"/>
    </xf>
    <xf numFmtId="49" fontId="7" fillId="0" borderId="31" xfId="0" applyNumberFormat="1" applyFont="1" applyFill="1" applyBorder="1" applyAlignment="1">
      <alignment horizontal="center" vertical="center" wrapText="1"/>
    </xf>
    <xf numFmtId="49" fontId="7" fillId="0" borderId="32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9" fontId="6" fillId="0" borderId="33" xfId="0" applyNumberFormat="1" applyFont="1" applyFill="1" applyBorder="1" applyAlignment="1">
      <alignment horizontal="center" vertical="center" wrapText="1"/>
    </xf>
    <xf numFmtId="49" fontId="7" fillId="0" borderId="34" xfId="0" applyNumberFormat="1" applyFont="1" applyFill="1" applyBorder="1" applyAlignment="1">
      <alignment horizontal="left" vertical="center" wrapText="1"/>
    </xf>
    <xf numFmtId="49" fontId="7" fillId="0" borderId="35" xfId="0" applyNumberFormat="1" applyFont="1" applyFill="1" applyBorder="1" applyAlignment="1">
      <alignment horizontal="left" vertical="center" wrapText="1"/>
    </xf>
    <xf numFmtId="49" fontId="7" fillId="0" borderId="36" xfId="0" applyNumberFormat="1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center" vertical="center" wrapText="1"/>
    </xf>
    <xf numFmtId="164" fontId="6" fillId="0" borderId="38" xfId="0" applyNumberFormat="1" applyFont="1" applyFill="1" applyBorder="1" applyAlignment="1">
      <alignment horizontal="right" vertical="center" wrapText="1"/>
    </xf>
    <xf numFmtId="165" fontId="6" fillId="0" borderId="34" xfId="0" applyNumberFormat="1" applyFont="1" applyFill="1" applyBorder="1" applyAlignment="1">
      <alignment horizontal="left" vertical="center" wrapText="1"/>
    </xf>
    <xf numFmtId="165" fontId="6" fillId="0" borderId="35" xfId="0" applyNumberFormat="1" applyFont="1" applyFill="1" applyBorder="1" applyAlignment="1">
      <alignment horizontal="left" vertical="center" wrapText="1"/>
    </xf>
    <xf numFmtId="165" fontId="6" fillId="0" borderId="39" xfId="0" applyNumberFormat="1" applyFont="1" applyFill="1" applyBorder="1" applyAlignment="1">
      <alignment horizontal="left" vertical="center" wrapText="1"/>
    </xf>
    <xf numFmtId="49" fontId="6" fillId="0" borderId="40" xfId="0" applyNumberFormat="1" applyFont="1" applyFill="1" applyBorder="1" applyAlignment="1">
      <alignment horizontal="center" vertical="center" wrapText="1"/>
    </xf>
    <xf numFmtId="49" fontId="7" fillId="0" borderId="41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left" vertical="center" wrapText="1"/>
    </xf>
    <xf numFmtId="165" fontId="6" fillId="0" borderId="41" xfId="0" applyNumberFormat="1" applyFont="1" applyFill="1" applyBorder="1" applyAlignment="1">
      <alignment horizontal="left" vertical="center" wrapText="1"/>
    </xf>
    <xf numFmtId="165" fontId="6" fillId="0" borderId="0" xfId="0" applyNumberFormat="1" applyFont="1" applyFill="1" applyBorder="1" applyAlignment="1">
      <alignment horizontal="left" vertical="center" wrapText="1"/>
    </xf>
    <xf numFmtId="165" fontId="6" fillId="0" borderId="43" xfId="0" applyNumberFormat="1" applyFont="1" applyFill="1" applyBorder="1" applyAlignment="1">
      <alignment horizontal="left" vertical="center" wrapText="1"/>
    </xf>
    <xf numFmtId="49" fontId="7" fillId="0" borderId="44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45" xfId="0" applyNumberFormat="1" applyFont="1" applyFill="1" applyBorder="1" applyAlignment="1">
      <alignment horizontal="left" vertical="center" wrapText="1"/>
    </xf>
    <xf numFmtId="49" fontId="7" fillId="0" borderId="46" xfId="0" applyNumberFormat="1" applyFont="1" applyFill="1" applyBorder="1" applyAlignment="1">
      <alignment horizontal="right" vertical="center" wrapText="1"/>
    </xf>
    <xf numFmtId="49" fontId="7" fillId="0" borderId="47" xfId="0" applyNumberFormat="1" applyFont="1" applyFill="1" applyBorder="1" applyAlignment="1">
      <alignment horizontal="right" vertical="center" wrapText="1"/>
    </xf>
    <xf numFmtId="49" fontId="7" fillId="0" borderId="38" xfId="0" applyNumberFormat="1" applyFont="1" applyFill="1" applyBorder="1" applyAlignment="1">
      <alignment horizontal="right" vertical="center" wrapText="1"/>
    </xf>
    <xf numFmtId="0" fontId="8" fillId="0" borderId="48" xfId="0" applyFont="1" applyFill="1" applyBorder="1" applyAlignment="1">
      <alignment horizontal="center" vertical="center" wrapText="1"/>
    </xf>
    <xf numFmtId="165" fontId="6" fillId="0" borderId="44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165" fontId="6" fillId="0" borderId="49" xfId="0" applyNumberFormat="1" applyFont="1" applyFill="1" applyBorder="1" applyAlignment="1">
      <alignment horizontal="left" vertical="center" wrapText="1"/>
    </xf>
    <xf numFmtId="49" fontId="6" fillId="0" borderId="50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7" fillId="0" borderId="51" xfId="0" applyNumberFormat="1" applyFont="1" applyFill="1" applyBorder="1" applyAlignment="1">
      <alignment horizontal="left" vertical="center" wrapText="1"/>
    </xf>
    <xf numFmtId="0" fontId="8" fillId="0" borderId="51" xfId="0" applyFont="1" applyFill="1" applyBorder="1" applyAlignment="1">
      <alignment horizontal="center" vertical="center" wrapText="1"/>
    </xf>
    <xf numFmtId="49" fontId="6" fillId="0" borderId="5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53" xfId="0" applyNumberFormat="1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 wrapText="1"/>
    </xf>
    <xf numFmtId="49" fontId="6" fillId="0" borderId="55" xfId="0" applyNumberFormat="1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 wrapText="1"/>
    </xf>
    <xf numFmtId="49" fontId="6" fillId="0" borderId="44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49" xfId="0" applyNumberFormat="1" applyFont="1" applyFill="1" applyBorder="1" applyAlignment="1">
      <alignment horizontal="center" vertical="center" wrapText="1"/>
    </xf>
    <xf numFmtId="49" fontId="7" fillId="0" borderId="52" xfId="0" applyNumberFormat="1" applyFont="1" applyFill="1" applyBorder="1" applyAlignment="1">
      <alignment horizontal="left" vertical="center" wrapText="1"/>
    </xf>
    <xf numFmtId="49" fontId="7" fillId="0" borderId="51" xfId="0" applyNumberFormat="1" applyFont="1" applyFill="1" applyBorder="1" applyAlignment="1">
      <alignment horizontal="center" vertical="center" wrapText="1"/>
    </xf>
    <xf numFmtId="164" fontId="6" fillId="0" borderId="56" xfId="0" applyNumberFormat="1" applyFont="1" applyFill="1" applyBorder="1" applyAlignment="1">
      <alignment horizontal="right" vertical="center" wrapText="1"/>
    </xf>
    <xf numFmtId="49" fontId="7" fillId="0" borderId="42" xfId="0" applyNumberFormat="1" applyFont="1" applyFill="1" applyBorder="1" applyAlignment="1">
      <alignment horizontal="center" vertical="center" wrapText="1"/>
    </xf>
    <xf numFmtId="49" fontId="7" fillId="0" borderId="45" xfId="0" applyNumberFormat="1" applyFont="1" applyFill="1" applyBorder="1" applyAlignment="1">
      <alignment horizontal="center" vertical="center" wrapText="1"/>
    </xf>
    <xf numFmtId="49" fontId="6" fillId="0" borderId="57" xfId="0" applyNumberFormat="1" applyFont="1" applyFill="1" applyBorder="1" applyAlignment="1">
      <alignment horizontal="center" vertical="center" wrapText="1"/>
    </xf>
    <xf numFmtId="49" fontId="7" fillId="0" borderId="38" xfId="0" applyNumberFormat="1" applyFont="1" applyFill="1" applyBorder="1" applyAlignment="1">
      <alignment horizontal="right" vertical="center" wrapText="1"/>
    </xf>
    <xf numFmtId="49" fontId="6" fillId="0" borderId="58" xfId="0" applyNumberFormat="1" applyFont="1" applyFill="1" applyBorder="1" applyAlignment="1">
      <alignment vertical="center" wrapText="1"/>
    </xf>
    <xf numFmtId="49" fontId="6" fillId="0" borderId="58" xfId="0" applyNumberFormat="1" applyFont="1" applyFill="1" applyBorder="1" applyAlignment="1">
      <alignment horizontal="center" vertical="center" wrapText="1"/>
    </xf>
    <xf numFmtId="49" fontId="7" fillId="0" borderId="58" xfId="0" applyNumberFormat="1" applyFont="1" applyFill="1" applyBorder="1" applyAlignment="1">
      <alignment horizontal="center" vertical="center" wrapText="1"/>
    </xf>
    <xf numFmtId="164" fontId="6" fillId="0" borderId="48" xfId="0" applyNumberFormat="1" applyFont="1" applyFill="1" applyBorder="1" applyAlignment="1">
      <alignment horizontal="right" vertical="center" wrapText="1"/>
    </xf>
    <xf numFmtId="0" fontId="6" fillId="0" borderId="59" xfId="0" applyNumberFormat="1" applyFont="1" applyFill="1" applyBorder="1" applyAlignment="1">
      <alignment horizontal="center" vertical="center" wrapText="1"/>
    </xf>
    <xf numFmtId="0" fontId="0" fillId="0" borderId="54" xfId="0" applyFill="1" applyBorder="1"/>
    <xf numFmtId="0" fontId="0" fillId="0" borderId="37" xfId="0" applyFill="1" applyBorder="1"/>
    <xf numFmtId="49" fontId="6" fillId="0" borderId="37" xfId="0" applyNumberFormat="1" applyFont="1" applyFill="1" applyBorder="1" applyAlignment="1">
      <alignment horizontal="center" vertical="center" wrapText="1"/>
    </xf>
    <xf numFmtId="0" fontId="0" fillId="0" borderId="33" xfId="0" applyFill="1" applyBorder="1"/>
    <xf numFmtId="0" fontId="0" fillId="0" borderId="48" xfId="0" applyFill="1" applyBorder="1"/>
    <xf numFmtId="49" fontId="6" fillId="0" borderId="48" xfId="0" applyNumberFormat="1" applyFont="1" applyFill="1" applyBorder="1" applyAlignment="1">
      <alignment horizontal="center" vertical="center" wrapText="1"/>
    </xf>
    <xf numFmtId="0" fontId="6" fillId="0" borderId="58" xfId="0" applyNumberFormat="1" applyFont="1" applyFill="1" applyBorder="1" applyAlignment="1">
      <alignment vertical="center" wrapText="1"/>
    </xf>
    <xf numFmtId="0" fontId="0" fillId="0" borderId="59" xfId="0" applyFill="1" applyBorder="1" applyAlignment="1">
      <alignment horizontal="center"/>
    </xf>
    <xf numFmtId="0" fontId="0" fillId="0" borderId="37" xfId="0" applyNumberFormat="1" applyFill="1" applyBorder="1"/>
    <xf numFmtId="0" fontId="0" fillId="0" borderId="48" xfId="0" applyNumberFormat="1" applyFill="1" applyBorder="1"/>
    <xf numFmtId="0" fontId="6" fillId="0" borderId="37" xfId="0" applyNumberFormat="1" applyFont="1" applyFill="1" applyBorder="1" applyAlignment="1">
      <alignment vertical="center" wrapText="1"/>
    </xf>
    <xf numFmtId="0" fontId="6" fillId="0" borderId="48" xfId="0" applyNumberFormat="1" applyFont="1" applyFill="1" applyBorder="1" applyAlignment="1">
      <alignment vertical="center" wrapText="1"/>
    </xf>
    <xf numFmtId="49" fontId="6" fillId="0" borderId="56" xfId="0" applyNumberFormat="1" applyFont="1" applyFill="1" applyBorder="1" applyAlignment="1">
      <alignment horizontal="center" vertical="center" wrapText="1"/>
    </xf>
    <xf numFmtId="49" fontId="6" fillId="0" borderId="60" xfId="0" applyNumberFormat="1" applyFont="1" applyFill="1" applyBorder="1" applyAlignment="1">
      <alignment horizontal="left" vertical="center" wrapText="1"/>
    </xf>
    <xf numFmtId="49" fontId="6" fillId="0" borderId="61" xfId="0" applyNumberFormat="1" applyFont="1" applyFill="1" applyBorder="1" applyAlignment="1">
      <alignment horizontal="left" vertical="center" wrapText="1"/>
    </xf>
    <xf numFmtId="49" fontId="6" fillId="0" borderId="62" xfId="0" applyNumberFormat="1" applyFont="1" applyFill="1" applyBorder="1" applyAlignment="1">
      <alignment horizontal="left" vertical="center" wrapText="1"/>
    </xf>
    <xf numFmtId="49" fontId="6" fillId="0" borderId="63" xfId="0" applyNumberFormat="1" applyFont="1" applyFill="1" applyBorder="1" applyAlignment="1">
      <alignment horizontal="center" vertical="center" wrapText="1"/>
    </xf>
    <xf numFmtId="49" fontId="7" fillId="0" borderId="52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right" vertical="center" wrapText="1"/>
    </xf>
    <xf numFmtId="49" fontId="7" fillId="0" borderId="51" xfId="0" applyNumberFormat="1" applyFont="1" applyFill="1" applyBorder="1" applyAlignment="1">
      <alignment horizontal="right" vertical="center" wrapText="1"/>
    </xf>
    <xf numFmtId="49" fontId="7" fillId="0" borderId="45" xfId="0" applyNumberFormat="1" applyFont="1" applyFill="1" applyBorder="1" applyAlignment="1">
      <alignment horizontal="right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 wrapText="1"/>
    </xf>
    <xf numFmtId="49" fontId="6" fillId="0" borderId="58" xfId="0" applyNumberFormat="1" applyFont="1" applyFill="1" applyBorder="1" applyAlignment="1">
      <alignment horizontal="left" vertical="center" wrapText="1"/>
    </xf>
    <xf numFmtId="0" fontId="9" fillId="0" borderId="60" xfId="0" applyNumberFormat="1" applyFont="1" applyFill="1" applyBorder="1" applyAlignment="1">
      <alignment horizontal="left" vertical="center" wrapText="1"/>
    </xf>
    <xf numFmtId="49" fontId="6" fillId="0" borderId="37" xfId="0" applyNumberFormat="1" applyFont="1" applyFill="1" applyBorder="1" applyAlignment="1">
      <alignment horizontal="left" vertical="center" wrapText="1"/>
    </xf>
    <xf numFmtId="0" fontId="9" fillId="0" borderId="61" xfId="0" applyNumberFormat="1" applyFont="1" applyFill="1" applyBorder="1" applyAlignment="1">
      <alignment horizontal="left" vertical="center" wrapText="1"/>
    </xf>
    <xf numFmtId="49" fontId="6" fillId="0" borderId="48" xfId="0" applyNumberFormat="1" applyFont="1" applyFill="1" applyBorder="1" applyAlignment="1">
      <alignment horizontal="left" vertical="center" wrapText="1"/>
    </xf>
    <xf numFmtId="49" fontId="6" fillId="0" borderId="44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45" xfId="0" applyNumberFormat="1" applyFont="1" applyFill="1" applyBorder="1" applyAlignment="1">
      <alignment horizontal="center" vertical="center" wrapText="1"/>
    </xf>
    <xf numFmtId="0" fontId="9" fillId="0" borderId="62" xfId="0" applyNumberFormat="1" applyFont="1" applyFill="1" applyBorder="1" applyAlignment="1">
      <alignment horizontal="left" vertical="center" wrapText="1"/>
    </xf>
    <xf numFmtId="49" fontId="6" fillId="0" borderId="5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51" xfId="0" applyNumberFormat="1" applyFont="1" applyFill="1" applyBorder="1" applyAlignment="1">
      <alignment horizontal="center" vertical="center" wrapText="1"/>
    </xf>
    <xf numFmtId="49" fontId="6" fillId="0" borderId="42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3" fillId="0" borderId="64" xfId="0" applyFont="1" applyFill="1" applyBorder="1"/>
    <xf numFmtId="0" fontId="6" fillId="0" borderId="58" xfId="1" applyFont="1" applyFill="1" applyBorder="1" applyAlignment="1">
      <alignment vertical="center" wrapText="1"/>
    </xf>
    <xf numFmtId="166" fontId="6" fillId="0" borderId="58" xfId="0" applyNumberFormat="1" applyFont="1" applyFill="1" applyBorder="1" applyAlignment="1">
      <alignment horizontal="center" vertical="center" wrapText="1"/>
    </xf>
    <xf numFmtId="166" fontId="6" fillId="0" borderId="58" xfId="0" applyNumberFormat="1" applyFont="1" applyFill="1" applyBorder="1" applyAlignment="1">
      <alignment horizontal="center" vertical="center" wrapText="1"/>
    </xf>
    <xf numFmtId="0" fontId="0" fillId="0" borderId="58" xfId="0" applyFont="1" applyFill="1" applyBorder="1" applyAlignment="1">
      <alignment horizontal="center" vertical="center" wrapText="1"/>
    </xf>
    <xf numFmtId="49" fontId="6" fillId="0" borderId="6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6" fillId="0" borderId="37" xfId="1" applyFont="1" applyFill="1" applyBorder="1" applyAlignment="1">
      <alignment vertical="center" wrapText="1"/>
    </xf>
    <xf numFmtId="166" fontId="6" fillId="0" borderId="37" xfId="0" applyNumberFormat="1" applyFont="1" applyFill="1" applyBorder="1" applyAlignment="1">
      <alignment horizontal="center" vertical="center" wrapText="1"/>
    </xf>
    <xf numFmtId="166" fontId="6" fillId="0" borderId="37" xfId="0" applyNumberFormat="1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49" fontId="6" fillId="0" borderId="61" xfId="0" applyNumberFormat="1" applyFont="1" applyFill="1" applyBorder="1" applyAlignment="1">
      <alignment horizontal="center" vertical="center" wrapText="1"/>
    </xf>
    <xf numFmtId="0" fontId="6" fillId="0" borderId="48" xfId="1" applyFont="1" applyFill="1" applyBorder="1" applyAlignment="1">
      <alignment vertical="center" wrapText="1"/>
    </xf>
    <xf numFmtId="166" fontId="6" fillId="0" borderId="48" xfId="0" applyNumberFormat="1" applyFont="1" applyFill="1" applyBorder="1" applyAlignment="1">
      <alignment horizontal="center" vertical="center" wrapText="1"/>
    </xf>
    <xf numFmtId="166" fontId="6" fillId="0" borderId="48" xfId="0" applyNumberFormat="1" applyFont="1" applyFill="1" applyBorder="1" applyAlignment="1">
      <alignment horizontal="center" vertical="center" wrapText="1"/>
    </xf>
    <xf numFmtId="0" fontId="0" fillId="0" borderId="48" xfId="0" applyFont="1" applyFill="1" applyBorder="1" applyAlignment="1">
      <alignment horizontal="center" vertical="center" wrapText="1"/>
    </xf>
    <xf numFmtId="49" fontId="6" fillId="0" borderId="62" xfId="0" applyNumberFormat="1" applyFont="1" applyFill="1" applyBorder="1" applyAlignment="1">
      <alignment horizontal="center" vertical="center" wrapText="1"/>
    </xf>
    <xf numFmtId="165" fontId="6" fillId="0" borderId="60" xfId="0" applyNumberFormat="1" applyFont="1" applyFill="1" applyBorder="1" applyAlignment="1">
      <alignment horizontal="left" vertical="center" wrapText="1"/>
    </xf>
    <xf numFmtId="165" fontId="6" fillId="0" borderId="61" xfId="0" applyNumberFormat="1" applyFont="1" applyFill="1" applyBorder="1" applyAlignment="1">
      <alignment horizontal="left" vertical="center" wrapText="1"/>
    </xf>
    <xf numFmtId="165" fontId="6" fillId="0" borderId="62" xfId="0" applyNumberFormat="1" applyFont="1" applyFill="1" applyBorder="1" applyAlignment="1">
      <alignment horizontal="left" vertical="center" wrapText="1"/>
    </xf>
    <xf numFmtId="49" fontId="6" fillId="0" borderId="65" xfId="0" applyNumberFormat="1" applyFont="1" applyFill="1" applyBorder="1" applyAlignment="1">
      <alignment horizontal="center" vertical="center" wrapText="1"/>
    </xf>
    <xf numFmtId="49" fontId="7" fillId="0" borderId="66" xfId="0" applyNumberFormat="1" applyFont="1" applyFill="1" applyBorder="1" applyAlignment="1">
      <alignment horizontal="right" vertical="center" wrapText="1"/>
    </xf>
    <xf numFmtId="49" fontId="7" fillId="0" borderId="67" xfId="0" applyNumberFormat="1" applyFont="1" applyFill="1" applyBorder="1" applyAlignment="1">
      <alignment horizontal="right" vertical="center" wrapText="1"/>
    </xf>
    <xf numFmtId="49" fontId="7" fillId="0" borderId="68" xfId="0" applyNumberFormat="1" applyFont="1" applyFill="1" applyBorder="1" applyAlignment="1">
      <alignment horizontal="right" vertical="center" wrapText="1"/>
    </xf>
    <xf numFmtId="49" fontId="7" fillId="0" borderId="68" xfId="0" applyNumberFormat="1" applyFont="1" applyFill="1" applyBorder="1" applyAlignment="1">
      <alignment horizontal="right" vertical="center" wrapText="1"/>
    </xf>
    <xf numFmtId="164" fontId="6" fillId="0" borderId="68" xfId="0" applyNumberFormat="1" applyFont="1" applyFill="1" applyBorder="1" applyAlignment="1">
      <alignment horizontal="right" vertical="center" wrapText="1"/>
    </xf>
    <xf numFmtId="49" fontId="6" fillId="0" borderId="69" xfId="0" applyNumberFormat="1" applyFont="1" applyFill="1" applyBorder="1" applyAlignment="1">
      <alignment horizontal="center" vertical="center" wrapText="1"/>
    </xf>
    <xf numFmtId="49" fontId="6" fillId="0" borderId="64" xfId="0" applyNumberFormat="1" applyFont="1" applyFill="1" applyBorder="1" applyAlignment="1">
      <alignment horizontal="center" vertical="center" wrapText="1"/>
    </xf>
    <xf numFmtId="49" fontId="6" fillId="0" borderId="70" xfId="0" applyNumberFormat="1" applyFont="1" applyFill="1" applyBorder="1" applyAlignment="1">
      <alignment horizontal="center" vertical="center" wrapText="1"/>
    </xf>
    <xf numFmtId="49" fontId="10" fillId="0" borderId="64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0" fontId="11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right" wrapText="1"/>
    </xf>
    <xf numFmtId="0" fontId="6" fillId="0" borderId="0" xfId="0" applyFont="1" applyFill="1" applyBorder="1" applyAlignment="1">
      <alignment wrapText="1"/>
    </xf>
    <xf numFmtId="49" fontId="13" fillId="0" borderId="0" xfId="0" applyNumberFormat="1" applyFont="1" applyFill="1" applyBorder="1" applyAlignment="1">
      <alignment horizontal="left" wrapText="1"/>
    </xf>
    <xf numFmtId="0" fontId="1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49" fontId="6" fillId="0" borderId="63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7" fillId="0" borderId="56" xfId="0" applyNumberFormat="1" applyFont="1" applyFill="1" applyBorder="1" applyAlignment="1">
      <alignment horizontal="left" vertical="center" wrapText="1"/>
    </xf>
    <xf numFmtId="0" fontId="7" fillId="0" borderId="56" xfId="0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3" xfId="1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Q97"/>
  <sheetViews>
    <sheetView tabSelected="1" view="pageBreakPreview" zoomScale="60" zoomScaleNormal="100" workbookViewId="0">
      <pane xSplit="5" ySplit="15" topLeftCell="F16" activePane="bottomRight" state="frozen"/>
      <selection pane="topRight" activeCell="F1" sqref="F1"/>
      <selection pane="bottomLeft" activeCell="A16" sqref="A16"/>
      <selection pane="bottomRight" activeCell="E86" sqref="E86"/>
    </sheetView>
  </sheetViews>
  <sheetFormatPr defaultRowHeight="15.75"/>
  <cols>
    <col min="1" max="1" width="5" style="5" customWidth="1"/>
    <col min="2" max="2" width="57.140625" style="1" customWidth="1"/>
    <col min="3" max="3" width="12.140625" style="1" customWidth="1"/>
    <col min="4" max="4" width="12" style="1" customWidth="1"/>
    <col min="5" max="5" width="7.42578125" style="1" customWidth="1"/>
    <col min="6" max="6" width="14.42578125" style="1" customWidth="1"/>
    <col min="7" max="7" width="15" style="1" customWidth="1"/>
    <col min="8" max="8" width="14.140625" style="1" customWidth="1"/>
    <col min="9" max="9" width="16.85546875" style="1" customWidth="1"/>
    <col min="10" max="10" width="17.7109375" style="1" customWidth="1"/>
    <col min="11" max="11" width="15.85546875" style="1" customWidth="1"/>
    <col min="12" max="12" width="44.42578125" style="1" customWidth="1"/>
    <col min="13" max="16384" width="9.140625" style="1"/>
  </cols>
  <sheetData>
    <row r="1" spans="1:12" ht="13.9" customHeight="1">
      <c r="H1" s="6"/>
      <c r="L1" s="2" t="s">
        <v>0</v>
      </c>
    </row>
    <row r="2" spans="1:12" ht="18.75">
      <c r="B2" s="7" t="s">
        <v>83</v>
      </c>
      <c r="C2" s="7"/>
      <c r="D2" s="7"/>
      <c r="E2" s="7"/>
      <c r="F2" s="7"/>
      <c r="G2" s="7"/>
      <c r="H2" s="7"/>
      <c r="I2" s="7"/>
      <c r="J2" s="7"/>
      <c r="K2" s="7"/>
      <c r="L2" s="7"/>
    </row>
    <row r="3" spans="1:12" ht="46.5" customHeight="1">
      <c r="B3" s="8" t="s">
        <v>82</v>
      </c>
      <c r="C3" s="8"/>
      <c r="D3" s="8"/>
      <c r="E3" s="8"/>
      <c r="F3" s="8"/>
      <c r="G3" s="8"/>
      <c r="H3" s="8"/>
      <c r="I3" s="8"/>
      <c r="J3" s="8"/>
      <c r="K3" s="8"/>
      <c r="L3" s="8"/>
    </row>
    <row r="4" spans="1:12">
      <c r="B4" s="9" t="s">
        <v>1</v>
      </c>
      <c r="C4" s="9"/>
      <c r="D4" s="9"/>
      <c r="E4" s="9"/>
      <c r="F4" s="9"/>
      <c r="G4" s="9"/>
      <c r="H4" s="9"/>
      <c r="I4" s="9"/>
      <c r="J4" s="9"/>
      <c r="K4" s="9"/>
      <c r="L4" s="9"/>
    </row>
    <row r="5" spans="1:12" ht="13.15" customHeight="1" thickBot="1">
      <c r="B5" s="10"/>
      <c r="C5" s="11"/>
      <c r="D5" s="11"/>
      <c r="E5" s="11"/>
      <c r="F5" s="11"/>
      <c r="G5" s="11"/>
      <c r="H5" s="11"/>
      <c r="I5" s="11"/>
      <c r="J5" s="11"/>
      <c r="K5" s="11"/>
      <c r="L5" s="12" t="s">
        <v>2</v>
      </c>
    </row>
    <row r="6" spans="1:12" ht="16.5" hidden="1" thickBot="1">
      <c r="B6" s="10"/>
      <c r="C6" s="11"/>
      <c r="D6" s="11"/>
      <c r="E6" s="11"/>
      <c r="F6" s="11"/>
      <c r="G6" s="11"/>
      <c r="H6" s="11"/>
      <c r="I6" s="11"/>
      <c r="J6" s="11"/>
      <c r="K6" s="11"/>
      <c r="L6" s="12"/>
    </row>
    <row r="7" spans="1:12" ht="16.5" hidden="1" thickBot="1">
      <c r="B7" s="10"/>
      <c r="C7" s="11"/>
      <c r="D7" s="11"/>
      <c r="E7" s="11"/>
      <c r="F7" s="11"/>
      <c r="G7" s="11"/>
      <c r="H7" s="11"/>
      <c r="I7" s="11"/>
      <c r="J7" s="11"/>
      <c r="K7" s="11"/>
      <c r="L7" s="12"/>
    </row>
    <row r="8" spans="1:12" ht="16.5" hidden="1" thickBot="1">
      <c r="B8" s="10"/>
      <c r="C8" s="11"/>
      <c r="D8" s="11"/>
      <c r="E8" s="11"/>
      <c r="F8" s="11"/>
      <c r="G8" s="11"/>
      <c r="H8" s="11"/>
      <c r="I8" s="11"/>
      <c r="J8" s="11"/>
      <c r="K8" s="11"/>
      <c r="L8" s="12"/>
    </row>
    <row r="9" spans="1:12" ht="16.5" hidden="1" thickBot="1">
      <c r="B9" s="10"/>
      <c r="C9" s="11"/>
      <c r="D9" s="11"/>
      <c r="E9" s="11"/>
      <c r="F9" s="11"/>
      <c r="G9" s="11"/>
      <c r="H9" s="11"/>
      <c r="I9" s="11"/>
      <c r="J9" s="11"/>
      <c r="K9" s="11"/>
      <c r="L9" s="13"/>
    </row>
    <row r="10" spans="1:12" ht="28.5" customHeight="1">
      <c r="A10" s="14" t="s">
        <v>3</v>
      </c>
      <c r="B10" s="15" t="s">
        <v>4</v>
      </c>
      <c r="C10" s="15" t="s">
        <v>5</v>
      </c>
      <c r="D10" s="15" t="s">
        <v>6</v>
      </c>
      <c r="E10" s="15" t="s">
        <v>7</v>
      </c>
      <c r="F10" s="16" t="s">
        <v>8</v>
      </c>
      <c r="G10" s="17"/>
      <c r="H10" s="18"/>
      <c r="I10" s="19" t="s">
        <v>9</v>
      </c>
      <c r="J10" s="20" t="s">
        <v>10</v>
      </c>
      <c r="K10" s="15" t="s">
        <v>11</v>
      </c>
      <c r="L10" s="21" t="s">
        <v>87</v>
      </c>
    </row>
    <row r="11" spans="1:12" ht="80.45" customHeight="1" thickBot="1">
      <c r="A11" s="22"/>
      <c r="B11" s="23"/>
      <c r="C11" s="23"/>
      <c r="D11" s="23"/>
      <c r="E11" s="23"/>
      <c r="F11" s="24" t="s">
        <v>12</v>
      </c>
      <c r="G11" s="25" t="s">
        <v>13</v>
      </c>
      <c r="H11" s="26" t="s">
        <v>86</v>
      </c>
      <c r="I11" s="27"/>
      <c r="J11" s="28"/>
      <c r="K11" s="23"/>
      <c r="L11" s="29"/>
    </row>
    <row r="12" spans="1:12" ht="27.75" customHeight="1" thickTop="1">
      <c r="A12" s="22"/>
      <c r="B12" s="23"/>
      <c r="C12" s="23"/>
      <c r="D12" s="23"/>
      <c r="E12" s="23"/>
      <c r="F12" s="30" t="s">
        <v>14</v>
      </c>
      <c r="G12" s="30" t="s">
        <v>15</v>
      </c>
      <c r="H12" s="31" t="s">
        <v>15</v>
      </c>
      <c r="I12" s="27"/>
      <c r="J12" s="28"/>
      <c r="K12" s="23"/>
      <c r="L12" s="29"/>
    </row>
    <row r="13" spans="1:12" ht="28.9" customHeight="1">
      <c r="A13" s="22"/>
      <c r="B13" s="23"/>
      <c r="C13" s="23"/>
      <c r="D13" s="23"/>
      <c r="E13" s="23"/>
      <c r="F13" s="32" t="s">
        <v>16</v>
      </c>
      <c r="G13" s="33" t="s">
        <v>16</v>
      </c>
      <c r="H13" s="34" t="s">
        <v>16</v>
      </c>
      <c r="I13" s="27"/>
      <c r="J13" s="28"/>
      <c r="K13" s="23"/>
      <c r="L13" s="29"/>
    </row>
    <row r="14" spans="1:12" ht="33.6" customHeight="1" thickBot="1">
      <c r="A14" s="35"/>
      <c r="B14" s="36"/>
      <c r="C14" s="36"/>
      <c r="D14" s="36"/>
      <c r="E14" s="36"/>
      <c r="F14" s="37" t="s">
        <v>17</v>
      </c>
      <c r="G14" s="38" t="s">
        <v>17</v>
      </c>
      <c r="H14" s="39" t="s">
        <v>17</v>
      </c>
      <c r="I14" s="40"/>
      <c r="J14" s="41"/>
      <c r="K14" s="36"/>
      <c r="L14" s="42"/>
    </row>
    <row r="15" spans="1:12" s="49" customFormat="1" ht="15" customHeight="1" thickTop="1" thickBot="1">
      <c r="A15" s="43">
        <v>1</v>
      </c>
      <c r="B15" s="44">
        <v>2</v>
      </c>
      <c r="C15" s="45">
        <v>3</v>
      </c>
      <c r="D15" s="46">
        <v>4</v>
      </c>
      <c r="E15" s="46" t="s">
        <v>18</v>
      </c>
      <c r="F15" s="47" t="s">
        <v>19</v>
      </c>
      <c r="G15" s="45" t="s">
        <v>20</v>
      </c>
      <c r="H15" s="46" t="s">
        <v>21</v>
      </c>
      <c r="I15" s="46" t="s">
        <v>22</v>
      </c>
      <c r="J15" s="46" t="s">
        <v>23</v>
      </c>
      <c r="K15" s="46" t="s">
        <v>24</v>
      </c>
      <c r="L15" s="48" t="s">
        <v>25</v>
      </c>
    </row>
    <row r="16" spans="1:12" ht="30" customHeight="1" thickTop="1">
      <c r="A16" s="50"/>
      <c r="B16" s="51" t="s">
        <v>26</v>
      </c>
      <c r="C16" s="52"/>
      <c r="D16" s="53"/>
      <c r="E16" s="54"/>
      <c r="F16" s="55">
        <f>F20+F87</f>
        <v>999800</v>
      </c>
      <c r="G16" s="55">
        <f>G20+G87</f>
        <v>65386.1</v>
      </c>
      <c r="H16" s="55">
        <f>H20+H87</f>
        <v>0</v>
      </c>
      <c r="I16" s="56" t="s">
        <v>27</v>
      </c>
      <c r="J16" s="57"/>
      <c r="K16" s="57"/>
      <c r="L16" s="58"/>
    </row>
    <row r="17" spans="1:12" ht="15" customHeight="1">
      <c r="A17" s="59"/>
      <c r="B17" s="60"/>
      <c r="C17" s="61"/>
      <c r="D17" s="62"/>
      <c r="E17" s="54"/>
      <c r="F17" s="55">
        <f t="shared" ref="F17:H18" si="0">F21+F88</f>
        <v>0</v>
      </c>
      <c r="G17" s="55">
        <f t="shared" si="0"/>
        <v>0</v>
      </c>
      <c r="H17" s="55">
        <f t="shared" si="0"/>
        <v>0</v>
      </c>
      <c r="I17" s="63"/>
      <c r="J17" s="64"/>
      <c r="K17" s="64"/>
      <c r="L17" s="65"/>
    </row>
    <row r="18" spans="1:12" ht="18" customHeight="1">
      <c r="A18" s="59"/>
      <c r="B18" s="66"/>
      <c r="C18" s="67"/>
      <c r="D18" s="68"/>
      <c r="E18" s="54"/>
      <c r="F18" s="55">
        <f t="shared" si="0"/>
        <v>362300</v>
      </c>
      <c r="G18" s="55">
        <f t="shared" si="0"/>
        <v>25800</v>
      </c>
      <c r="H18" s="55">
        <f t="shared" si="0"/>
        <v>10000</v>
      </c>
      <c r="I18" s="63"/>
      <c r="J18" s="64"/>
      <c r="K18" s="64"/>
      <c r="L18" s="65"/>
    </row>
    <row r="19" spans="1:12" ht="24.75" customHeight="1">
      <c r="A19" s="59"/>
      <c r="B19" s="69" t="s">
        <v>28</v>
      </c>
      <c r="C19" s="70"/>
      <c r="D19" s="71"/>
      <c r="E19" s="72"/>
      <c r="F19" s="55">
        <f>F16+F17+F18</f>
        <v>1362100</v>
      </c>
      <c r="G19" s="55">
        <f>G16+G17+G18</f>
        <v>91186.1</v>
      </c>
      <c r="H19" s="55">
        <f>H16+H17+H18</f>
        <v>10000</v>
      </c>
      <c r="I19" s="73"/>
      <c r="J19" s="74"/>
      <c r="K19" s="74"/>
      <c r="L19" s="75"/>
    </row>
    <row r="20" spans="1:12" ht="16.899999999999999" customHeight="1">
      <c r="A20" s="189"/>
      <c r="B20" s="191" t="s">
        <v>29</v>
      </c>
      <c r="C20" s="191"/>
      <c r="D20" s="191"/>
      <c r="E20" s="79"/>
      <c r="F20" s="55">
        <f>F24+F58+F83</f>
        <v>449300</v>
      </c>
      <c r="G20" s="55">
        <v>65386.1</v>
      </c>
      <c r="H20" s="55">
        <f>H24+H58+H83</f>
        <v>0</v>
      </c>
      <c r="I20" s="80"/>
      <c r="J20" s="81"/>
      <c r="K20" s="81"/>
      <c r="L20" s="82"/>
    </row>
    <row r="21" spans="1:12" ht="18.600000000000001" customHeight="1">
      <c r="A21" s="190"/>
      <c r="B21" s="191"/>
      <c r="C21" s="191"/>
      <c r="D21" s="191"/>
      <c r="E21" s="84"/>
      <c r="F21" s="55">
        <f>F25+F59+F84</f>
        <v>0</v>
      </c>
      <c r="G21" s="55">
        <f>G25+G59+G84</f>
        <v>0</v>
      </c>
      <c r="H21" s="55">
        <f>H25+H59+H84</f>
        <v>0</v>
      </c>
      <c r="I21" s="85"/>
      <c r="J21" s="86"/>
      <c r="K21" s="86"/>
      <c r="L21" s="87"/>
    </row>
    <row r="22" spans="1:12" ht="18.600000000000001" customHeight="1">
      <c r="A22" s="190"/>
      <c r="B22" s="191"/>
      <c r="C22" s="191"/>
      <c r="D22" s="191"/>
      <c r="E22" s="84"/>
      <c r="F22" s="55">
        <f>F26+F60+F85</f>
        <v>362300</v>
      </c>
      <c r="G22" s="55">
        <f>G26+G60+G85</f>
        <v>25800</v>
      </c>
      <c r="H22" s="55">
        <f>H26+H60+H85</f>
        <v>10000</v>
      </c>
      <c r="I22" s="85"/>
      <c r="J22" s="86"/>
      <c r="K22" s="86"/>
      <c r="L22" s="87"/>
    </row>
    <row r="23" spans="1:12" ht="16.899999999999999" customHeight="1">
      <c r="A23" s="88"/>
      <c r="B23" s="69" t="s">
        <v>30</v>
      </c>
      <c r="C23" s="70"/>
      <c r="D23" s="71"/>
      <c r="E23" s="89"/>
      <c r="F23" s="55">
        <f>F20+F21+F22</f>
        <v>811600</v>
      </c>
      <c r="G23" s="55">
        <f>G20+G21+G22</f>
        <v>91186.1</v>
      </c>
      <c r="H23" s="55">
        <f>H20+H21+H22</f>
        <v>10000</v>
      </c>
      <c r="I23" s="90"/>
      <c r="J23" s="91"/>
      <c r="K23" s="91"/>
      <c r="L23" s="92"/>
    </row>
    <row r="24" spans="1:12" ht="18.600000000000001" customHeight="1">
      <c r="A24" s="59" t="s">
        <v>31</v>
      </c>
      <c r="B24" s="93" t="s">
        <v>32</v>
      </c>
      <c r="C24" s="77"/>
      <c r="D24" s="78"/>
      <c r="E24" s="94"/>
      <c r="F24" s="95">
        <v>186600</v>
      </c>
      <c r="G24" s="95">
        <v>20100</v>
      </c>
      <c r="H24" s="95">
        <f>H28+H31+H34+H37</f>
        <v>0</v>
      </c>
      <c r="I24" s="80"/>
      <c r="J24" s="81"/>
      <c r="K24" s="81"/>
      <c r="L24" s="82"/>
    </row>
    <row r="25" spans="1:12" ht="15.6" customHeight="1">
      <c r="A25" s="59"/>
      <c r="B25" s="60"/>
      <c r="C25" s="61"/>
      <c r="D25" s="62"/>
      <c r="E25" s="96"/>
      <c r="F25" s="95">
        <v>0</v>
      </c>
      <c r="G25" s="95">
        <v>0</v>
      </c>
      <c r="H25" s="95">
        <v>0</v>
      </c>
      <c r="I25" s="85"/>
      <c r="J25" s="86"/>
      <c r="K25" s="86"/>
      <c r="L25" s="87"/>
    </row>
    <row r="26" spans="1:12" ht="20.45" customHeight="1">
      <c r="A26" s="59"/>
      <c r="B26" s="66"/>
      <c r="C26" s="67"/>
      <c r="D26" s="68"/>
      <c r="E26" s="97"/>
      <c r="F26" s="95">
        <v>198400</v>
      </c>
      <c r="G26" s="95">
        <v>0</v>
      </c>
      <c r="H26" s="95">
        <f>H48+H51+H54+H57</f>
        <v>10000</v>
      </c>
      <c r="I26" s="85"/>
      <c r="J26" s="86"/>
      <c r="K26" s="86"/>
      <c r="L26" s="87"/>
    </row>
    <row r="27" spans="1:12" ht="15.6" customHeight="1">
      <c r="A27" s="98"/>
      <c r="B27" s="69" t="s">
        <v>30</v>
      </c>
      <c r="C27" s="70"/>
      <c r="D27" s="71"/>
      <c r="E27" s="99"/>
      <c r="F27" s="55">
        <f>F24+F25+F26</f>
        <v>385000</v>
      </c>
      <c r="G27" s="95">
        <f>G24+G25+G26</f>
        <v>20100</v>
      </c>
      <c r="H27" s="95">
        <f>H24+H25+H26</f>
        <v>10000</v>
      </c>
      <c r="I27" s="90"/>
      <c r="J27" s="91"/>
      <c r="K27" s="91"/>
      <c r="L27" s="92"/>
    </row>
    <row r="28" spans="1:12" ht="39.75" customHeight="1">
      <c r="A28" s="76" t="s">
        <v>33</v>
      </c>
      <c r="B28" s="100" t="s">
        <v>34</v>
      </c>
      <c r="C28" s="101" t="s">
        <v>35</v>
      </c>
      <c r="D28" s="101" t="s">
        <v>36</v>
      </c>
      <c r="E28" s="102"/>
      <c r="F28" s="55">
        <v>25000</v>
      </c>
      <c r="G28" s="103">
        <v>5000</v>
      </c>
      <c r="H28" s="55">
        <f>H31+H34</f>
        <v>0</v>
      </c>
      <c r="I28" s="101"/>
      <c r="J28" s="101"/>
      <c r="K28" s="101"/>
      <c r="L28" s="104"/>
    </row>
    <row r="29" spans="1:12" ht="15.6" customHeight="1">
      <c r="A29" s="105"/>
      <c r="B29" s="106"/>
      <c r="C29" s="107"/>
      <c r="D29" s="107"/>
      <c r="E29" s="106"/>
      <c r="F29" s="55">
        <f>F32+F35</f>
        <v>0</v>
      </c>
      <c r="G29" s="103">
        <f>G32+G35</f>
        <v>0</v>
      </c>
      <c r="H29" s="55">
        <f>H32+H35</f>
        <v>0</v>
      </c>
      <c r="I29" s="106"/>
      <c r="J29" s="106"/>
      <c r="K29" s="106"/>
      <c r="L29" s="104"/>
    </row>
    <row r="30" spans="1:12" ht="15.6" customHeight="1">
      <c r="A30" s="108"/>
      <c r="B30" s="109"/>
      <c r="C30" s="110"/>
      <c r="D30" s="110"/>
      <c r="E30" s="109"/>
      <c r="F30" s="55">
        <v>0</v>
      </c>
      <c r="G30" s="103">
        <v>0</v>
      </c>
      <c r="H30" s="55">
        <f>H33+H36</f>
        <v>0</v>
      </c>
      <c r="I30" s="109"/>
      <c r="J30" s="109"/>
      <c r="K30" s="109"/>
      <c r="L30" s="104"/>
    </row>
    <row r="31" spans="1:12" ht="48" customHeight="1">
      <c r="A31" s="76" t="s">
        <v>37</v>
      </c>
      <c r="B31" s="111" t="s">
        <v>38</v>
      </c>
      <c r="C31" s="101" t="s">
        <v>39</v>
      </c>
      <c r="D31" s="101" t="s">
        <v>36</v>
      </c>
      <c r="E31" s="101"/>
      <c r="F31" s="55">
        <v>4543</v>
      </c>
      <c r="G31" s="103">
        <v>4543</v>
      </c>
      <c r="H31" s="55">
        <v>0</v>
      </c>
      <c r="I31" s="101"/>
      <c r="J31" s="101"/>
      <c r="K31" s="101"/>
      <c r="L31" s="112"/>
    </row>
    <row r="32" spans="1:12" ht="15.6" customHeight="1">
      <c r="A32" s="105"/>
      <c r="B32" s="113"/>
      <c r="C32" s="107"/>
      <c r="D32" s="107"/>
      <c r="E32" s="106"/>
      <c r="F32" s="55">
        <v>0</v>
      </c>
      <c r="G32" s="103">
        <v>0</v>
      </c>
      <c r="H32" s="55">
        <v>0</v>
      </c>
      <c r="I32" s="106"/>
      <c r="J32" s="106"/>
      <c r="K32" s="106"/>
      <c r="L32" s="112"/>
    </row>
    <row r="33" spans="1:17" ht="45.75" customHeight="1">
      <c r="A33" s="108"/>
      <c r="B33" s="114"/>
      <c r="C33" s="110"/>
      <c r="D33" s="110"/>
      <c r="E33" s="109"/>
      <c r="F33" s="55">
        <v>0</v>
      </c>
      <c r="G33" s="103">
        <v>0</v>
      </c>
      <c r="H33" s="55">
        <v>0</v>
      </c>
      <c r="I33" s="109"/>
      <c r="J33" s="109"/>
      <c r="K33" s="109"/>
      <c r="L33" s="112"/>
    </row>
    <row r="34" spans="1:17" ht="48.75" customHeight="1">
      <c r="A34" s="76" t="s">
        <v>40</v>
      </c>
      <c r="B34" s="111" t="s">
        <v>41</v>
      </c>
      <c r="C34" s="101" t="s">
        <v>42</v>
      </c>
      <c r="D34" s="101" t="s">
        <v>36</v>
      </c>
      <c r="E34" s="101"/>
      <c r="F34" s="55">
        <v>7800</v>
      </c>
      <c r="G34" s="103">
        <v>2600</v>
      </c>
      <c r="H34" s="55">
        <v>0</v>
      </c>
      <c r="I34" s="101"/>
      <c r="J34" s="101"/>
      <c r="K34" s="101"/>
      <c r="L34" s="112"/>
    </row>
    <row r="35" spans="1:17" ht="15.6" customHeight="1">
      <c r="A35" s="105"/>
      <c r="B35" s="115"/>
      <c r="C35" s="107"/>
      <c r="D35" s="107"/>
      <c r="E35" s="106"/>
      <c r="F35" s="55">
        <v>0</v>
      </c>
      <c r="G35" s="103">
        <v>0</v>
      </c>
      <c r="H35" s="55">
        <v>0</v>
      </c>
      <c r="I35" s="106"/>
      <c r="J35" s="106"/>
      <c r="K35" s="106"/>
      <c r="L35" s="112"/>
    </row>
    <row r="36" spans="1:17" ht="39" customHeight="1">
      <c r="A36" s="108"/>
      <c r="B36" s="116"/>
      <c r="C36" s="110"/>
      <c r="D36" s="110"/>
      <c r="E36" s="109"/>
      <c r="F36" s="55">
        <v>0</v>
      </c>
      <c r="G36" s="103">
        <v>0</v>
      </c>
      <c r="H36" s="55">
        <v>0</v>
      </c>
      <c r="I36" s="109"/>
      <c r="J36" s="109"/>
      <c r="K36" s="109"/>
      <c r="L36" s="112"/>
    </row>
    <row r="37" spans="1:17" ht="57" customHeight="1">
      <c r="A37" s="76" t="s">
        <v>43</v>
      </c>
      <c r="B37" s="111" t="s">
        <v>44</v>
      </c>
      <c r="C37" s="117" t="s">
        <v>39</v>
      </c>
      <c r="D37" s="117" t="s">
        <v>36</v>
      </c>
      <c r="E37" s="101"/>
      <c r="F37" s="55">
        <v>3000</v>
      </c>
      <c r="G37" s="103">
        <v>3000</v>
      </c>
      <c r="H37" s="55">
        <v>0</v>
      </c>
      <c r="I37" s="101"/>
      <c r="J37" s="101"/>
      <c r="K37" s="101"/>
      <c r="L37" s="118"/>
    </row>
    <row r="38" spans="1:17" ht="15.6" customHeight="1">
      <c r="A38" s="83"/>
      <c r="B38" s="115"/>
      <c r="C38" s="117"/>
      <c r="D38" s="117"/>
      <c r="E38" s="107"/>
      <c r="F38" s="55">
        <v>0</v>
      </c>
      <c r="G38" s="103">
        <v>0</v>
      </c>
      <c r="H38" s="55">
        <v>0</v>
      </c>
      <c r="I38" s="107"/>
      <c r="J38" s="107"/>
      <c r="K38" s="107"/>
      <c r="L38" s="119"/>
    </row>
    <row r="39" spans="1:17" ht="15.6" customHeight="1">
      <c r="A39" s="50"/>
      <c r="B39" s="116"/>
      <c r="C39" s="117"/>
      <c r="D39" s="117"/>
      <c r="E39" s="110"/>
      <c r="F39" s="55">
        <v>0</v>
      </c>
      <c r="G39" s="103">
        <v>0</v>
      </c>
      <c r="H39" s="55">
        <v>0</v>
      </c>
      <c r="I39" s="110"/>
      <c r="J39" s="110"/>
      <c r="K39" s="110"/>
      <c r="L39" s="120"/>
    </row>
    <row r="40" spans="1:17" ht="28.15" hidden="1" customHeight="1">
      <c r="A40" s="121"/>
      <c r="B40" s="122"/>
      <c r="C40" s="123"/>
      <c r="D40" s="124"/>
      <c r="E40" s="125"/>
      <c r="F40" s="55"/>
      <c r="G40" s="95"/>
      <c r="H40" s="95"/>
      <c r="I40" s="126"/>
      <c r="J40" s="127"/>
      <c r="K40" s="127"/>
      <c r="L40" s="128"/>
    </row>
    <row r="41" spans="1:17" ht="23.45" hidden="1" customHeight="1">
      <c r="A41" s="121"/>
      <c r="B41" s="122"/>
      <c r="C41" s="123"/>
      <c r="D41" s="124"/>
      <c r="E41" s="125"/>
      <c r="F41" s="55"/>
      <c r="G41" s="95"/>
      <c r="H41" s="95"/>
      <c r="I41" s="126"/>
      <c r="J41" s="127"/>
      <c r="K41" s="127"/>
      <c r="L41" s="128"/>
    </row>
    <row r="42" spans="1:17" ht="24.6" hidden="1" customHeight="1">
      <c r="A42" s="121"/>
      <c r="B42" s="122"/>
      <c r="C42" s="123"/>
      <c r="D42" s="124"/>
      <c r="E42" s="125"/>
      <c r="F42" s="55"/>
      <c r="G42" s="95"/>
      <c r="H42" s="95"/>
      <c r="I42" s="126"/>
      <c r="J42" s="127"/>
      <c r="K42" s="127"/>
      <c r="L42" s="128"/>
      <c r="N42" s="2"/>
    </row>
    <row r="43" spans="1:17" ht="24.6" hidden="1" customHeight="1">
      <c r="A43" s="121"/>
      <c r="B43" s="122"/>
      <c r="C43" s="123"/>
      <c r="D43" s="124"/>
      <c r="E43" s="125"/>
      <c r="F43" s="55"/>
      <c r="G43" s="95"/>
      <c r="H43" s="95"/>
      <c r="I43" s="126"/>
      <c r="J43" s="127"/>
      <c r="K43" s="127"/>
      <c r="L43" s="128"/>
    </row>
    <row r="44" spans="1:17" ht="21.6" hidden="1" customHeight="1">
      <c r="A44" s="121"/>
      <c r="B44" s="122"/>
      <c r="C44" s="123"/>
      <c r="D44" s="124"/>
      <c r="E44" s="125"/>
      <c r="F44" s="55"/>
      <c r="G44" s="95"/>
      <c r="H44" s="95"/>
      <c r="I44" s="126"/>
      <c r="J44" s="127"/>
      <c r="K44" s="127"/>
      <c r="L44" s="128"/>
    </row>
    <row r="45" spans="1:17" ht="26.45" hidden="1" customHeight="1">
      <c r="A45" s="121"/>
      <c r="B45" s="122"/>
      <c r="C45" s="123"/>
      <c r="D45" s="124"/>
      <c r="E45" s="125"/>
      <c r="F45" s="55"/>
      <c r="G45" s="95"/>
      <c r="H45" s="95"/>
      <c r="I45" s="126"/>
      <c r="J45" s="127"/>
      <c r="K45" s="127"/>
      <c r="L45" s="128"/>
    </row>
    <row r="46" spans="1:17" ht="43.15" customHeight="1">
      <c r="A46" s="76" t="s">
        <v>45</v>
      </c>
      <c r="B46" s="129" t="s">
        <v>46</v>
      </c>
      <c r="C46" s="101" t="s">
        <v>47</v>
      </c>
      <c r="D46" s="101" t="s">
        <v>36</v>
      </c>
      <c r="E46" s="101"/>
      <c r="F46" s="95">
        <v>0</v>
      </c>
      <c r="G46" s="95">
        <v>0</v>
      </c>
      <c r="H46" s="95">
        <v>0</v>
      </c>
      <c r="I46" s="126"/>
      <c r="J46" s="127"/>
      <c r="K46" s="127"/>
      <c r="L46" s="130" t="s">
        <v>48</v>
      </c>
    </row>
    <row r="47" spans="1:17" ht="39" customHeight="1">
      <c r="A47" s="83"/>
      <c r="B47" s="131"/>
      <c r="C47" s="107"/>
      <c r="D47" s="107"/>
      <c r="E47" s="107"/>
      <c r="F47" s="95">
        <v>0</v>
      </c>
      <c r="G47" s="95">
        <v>0</v>
      </c>
      <c r="H47" s="95">
        <v>0</v>
      </c>
      <c r="I47" s="126"/>
      <c r="J47" s="127"/>
      <c r="K47" s="127"/>
      <c r="L47" s="132"/>
    </row>
    <row r="48" spans="1:17" ht="40.15" customHeight="1">
      <c r="A48" s="50"/>
      <c r="B48" s="133"/>
      <c r="C48" s="110"/>
      <c r="D48" s="110"/>
      <c r="E48" s="110"/>
      <c r="F48" s="95">
        <v>10000</v>
      </c>
      <c r="G48" s="95">
        <v>10000</v>
      </c>
      <c r="H48" s="95">
        <v>10000</v>
      </c>
      <c r="I48" s="134"/>
      <c r="J48" s="135"/>
      <c r="K48" s="136"/>
      <c r="L48" s="137"/>
      <c r="N48" s="3"/>
      <c r="O48" s="4"/>
      <c r="P48" s="4"/>
      <c r="Q48" s="4"/>
    </row>
    <row r="49" spans="1:17" ht="39.6" customHeight="1">
      <c r="A49" s="76" t="s">
        <v>49</v>
      </c>
      <c r="B49" s="129" t="s">
        <v>50</v>
      </c>
      <c r="C49" s="101" t="s">
        <v>51</v>
      </c>
      <c r="D49" s="101" t="s">
        <v>52</v>
      </c>
      <c r="E49" s="101"/>
      <c r="F49" s="95">
        <v>0</v>
      </c>
      <c r="G49" s="95">
        <v>0</v>
      </c>
      <c r="H49" s="95">
        <v>0</v>
      </c>
      <c r="I49" s="138"/>
      <c r="J49" s="139"/>
      <c r="K49" s="140"/>
      <c r="L49" s="130" t="s">
        <v>53</v>
      </c>
      <c r="N49" s="3"/>
      <c r="O49" s="4"/>
      <c r="P49" s="4"/>
      <c r="Q49" s="4"/>
    </row>
    <row r="50" spans="1:17" ht="36.6" customHeight="1">
      <c r="A50" s="83"/>
      <c r="B50" s="131"/>
      <c r="C50" s="107"/>
      <c r="D50" s="107"/>
      <c r="E50" s="107"/>
      <c r="F50" s="95">
        <v>0</v>
      </c>
      <c r="G50" s="95">
        <v>0</v>
      </c>
      <c r="H50" s="95">
        <v>0</v>
      </c>
      <c r="I50" s="126"/>
      <c r="J50" s="127"/>
      <c r="K50" s="141"/>
      <c r="L50" s="132"/>
      <c r="N50" s="3"/>
      <c r="O50" s="4"/>
      <c r="P50" s="4"/>
      <c r="Q50" s="4"/>
    </row>
    <row r="51" spans="1:17" ht="90" customHeight="1">
      <c r="A51" s="50"/>
      <c r="B51" s="133"/>
      <c r="C51" s="110"/>
      <c r="D51" s="110"/>
      <c r="E51" s="110"/>
      <c r="F51" s="95">
        <v>10580</v>
      </c>
      <c r="G51" s="95">
        <v>4580</v>
      </c>
      <c r="H51" s="95">
        <v>0</v>
      </c>
      <c r="I51" s="134"/>
      <c r="J51" s="135"/>
      <c r="K51" s="136"/>
      <c r="L51" s="137"/>
    </row>
    <row r="52" spans="1:17" ht="40.15" customHeight="1">
      <c r="A52" s="59" t="s">
        <v>54</v>
      </c>
      <c r="B52" s="131" t="s">
        <v>55</v>
      </c>
      <c r="C52" s="110" t="s">
        <v>47</v>
      </c>
      <c r="D52" s="110" t="s">
        <v>36</v>
      </c>
      <c r="E52" s="101"/>
      <c r="F52" s="95">
        <v>0</v>
      </c>
      <c r="G52" s="95">
        <v>0</v>
      </c>
      <c r="H52" s="95">
        <v>0</v>
      </c>
      <c r="I52" s="126"/>
      <c r="J52" s="127"/>
      <c r="K52" s="127"/>
      <c r="L52" s="130" t="s">
        <v>56</v>
      </c>
    </row>
    <row r="53" spans="1:17" ht="15.75" customHeight="1">
      <c r="A53" s="59"/>
      <c r="B53" s="131"/>
      <c r="C53" s="117"/>
      <c r="D53" s="117"/>
      <c r="E53" s="107"/>
      <c r="F53" s="95">
        <v>0</v>
      </c>
      <c r="G53" s="95">
        <v>0</v>
      </c>
      <c r="H53" s="95">
        <v>0</v>
      </c>
      <c r="I53" s="126"/>
      <c r="J53" s="127"/>
      <c r="K53" s="127"/>
      <c r="L53" s="132"/>
    </row>
    <row r="54" spans="1:17" ht="75.75" customHeight="1">
      <c r="A54" s="59"/>
      <c r="B54" s="133"/>
      <c r="C54" s="117"/>
      <c r="D54" s="117"/>
      <c r="E54" s="110"/>
      <c r="F54" s="95">
        <v>3000</v>
      </c>
      <c r="G54" s="95">
        <v>2000</v>
      </c>
      <c r="H54" s="95">
        <v>0</v>
      </c>
      <c r="I54" s="134"/>
      <c r="J54" s="135"/>
      <c r="K54" s="136"/>
      <c r="L54" s="137"/>
      <c r="N54" s="142"/>
    </row>
    <row r="55" spans="1:17" ht="15.75" customHeight="1">
      <c r="A55" s="59" t="s">
        <v>57</v>
      </c>
      <c r="B55" s="131" t="s">
        <v>58</v>
      </c>
      <c r="C55" s="110" t="s">
        <v>47</v>
      </c>
      <c r="D55" s="110" t="s">
        <v>36</v>
      </c>
      <c r="E55" s="101"/>
      <c r="F55" s="95">
        <v>0</v>
      </c>
      <c r="G55" s="95">
        <v>0</v>
      </c>
      <c r="H55" s="95">
        <v>0</v>
      </c>
      <c r="I55" s="126"/>
      <c r="J55" s="127"/>
      <c r="K55" s="127"/>
      <c r="L55" s="130" t="s">
        <v>59</v>
      </c>
    </row>
    <row r="56" spans="1:17" ht="15.75" customHeight="1">
      <c r="A56" s="59"/>
      <c r="B56" s="131"/>
      <c r="C56" s="117"/>
      <c r="D56" s="117"/>
      <c r="E56" s="107"/>
      <c r="F56" s="95">
        <v>0</v>
      </c>
      <c r="G56" s="95">
        <v>0</v>
      </c>
      <c r="H56" s="95">
        <v>0</v>
      </c>
      <c r="I56" s="126"/>
      <c r="J56" s="127"/>
      <c r="K56" s="127"/>
      <c r="L56" s="132"/>
    </row>
    <row r="57" spans="1:17" ht="97.5" customHeight="1">
      <c r="A57" s="59"/>
      <c r="B57" s="133"/>
      <c r="C57" s="117"/>
      <c r="D57" s="117"/>
      <c r="E57" s="110"/>
      <c r="F57" s="95">
        <v>3000</v>
      </c>
      <c r="G57" s="95">
        <v>2000</v>
      </c>
      <c r="H57" s="95">
        <v>0</v>
      </c>
      <c r="I57" s="134"/>
      <c r="J57" s="135"/>
      <c r="K57" s="136"/>
      <c r="L57" s="137"/>
    </row>
    <row r="58" spans="1:17" ht="29.45" customHeight="1">
      <c r="A58" s="59" t="s">
        <v>60</v>
      </c>
      <c r="B58" s="191" t="s">
        <v>61</v>
      </c>
      <c r="C58" s="191"/>
      <c r="D58" s="191"/>
      <c r="E58" s="94"/>
      <c r="F58" s="95">
        <v>230500</v>
      </c>
      <c r="G58" s="95">
        <v>34300</v>
      </c>
      <c r="H58" s="95">
        <f>H62+H68+H71+H77</f>
        <v>0</v>
      </c>
      <c r="I58" s="80"/>
      <c r="J58" s="81"/>
      <c r="K58" s="81"/>
      <c r="L58" s="82"/>
    </row>
    <row r="59" spans="1:17" ht="30" customHeight="1">
      <c r="A59" s="59"/>
      <c r="B59" s="191"/>
      <c r="C59" s="191"/>
      <c r="D59" s="191"/>
      <c r="E59" s="96"/>
      <c r="F59" s="95">
        <v>0</v>
      </c>
      <c r="G59" s="95">
        <v>0</v>
      </c>
      <c r="H59" s="95">
        <v>0</v>
      </c>
      <c r="I59" s="85"/>
      <c r="J59" s="86"/>
      <c r="K59" s="86"/>
      <c r="L59" s="87"/>
    </row>
    <row r="60" spans="1:17" ht="15.75" customHeight="1">
      <c r="A60" s="59"/>
      <c r="B60" s="191"/>
      <c r="C60" s="191"/>
      <c r="D60" s="191"/>
      <c r="E60" s="97"/>
      <c r="F60" s="95">
        <v>130900</v>
      </c>
      <c r="G60" s="95">
        <v>15800</v>
      </c>
      <c r="H60" s="95">
        <v>0</v>
      </c>
      <c r="I60" s="85"/>
      <c r="J60" s="86"/>
      <c r="K60" s="86"/>
      <c r="L60" s="87"/>
    </row>
    <row r="61" spans="1:17" s="143" customFormat="1" ht="13.5" customHeight="1" thickBot="1">
      <c r="A61" s="98"/>
      <c r="B61" s="69" t="s">
        <v>30</v>
      </c>
      <c r="C61" s="70"/>
      <c r="D61" s="71"/>
      <c r="E61" s="99"/>
      <c r="F61" s="55">
        <f>F58+F59+F60</f>
        <v>361400</v>
      </c>
      <c r="G61" s="55">
        <f>G58+G59+G60</f>
        <v>50100</v>
      </c>
      <c r="H61" s="55">
        <f>H58+H59+H60</f>
        <v>0</v>
      </c>
      <c r="I61" s="90"/>
      <c r="J61" s="91"/>
      <c r="K61" s="91"/>
      <c r="L61" s="92"/>
    </row>
    <row r="62" spans="1:17" s="149" customFormat="1" ht="35.25" customHeight="1">
      <c r="A62" s="76" t="s">
        <v>62</v>
      </c>
      <c r="B62" s="144" t="s">
        <v>63</v>
      </c>
      <c r="C62" s="101" t="s">
        <v>64</v>
      </c>
      <c r="D62" s="145"/>
      <c r="E62" s="146"/>
      <c r="F62" s="95">
        <v>9400</v>
      </c>
      <c r="G62" s="95">
        <v>1200</v>
      </c>
      <c r="H62" s="95">
        <f>H65</f>
        <v>0</v>
      </c>
      <c r="I62" s="101"/>
      <c r="J62" s="101"/>
      <c r="K62" s="147"/>
      <c r="L62" s="148"/>
    </row>
    <row r="63" spans="1:17" s="149" customFormat="1" ht="13.5" customHeight="1">
      <c r="A63" s="83"/>
      <c r="B63" s="150"/>
      <c r="C63" s="107"/>
      <c r="D63" s="151"/>
      <c r="E63" s="152"/>
      <c r="F63" s="95">
        <f t="shared" ref="F63:H64" si="1">F66</f>
        <v>0</v>
      </c>
      <c r="G63" s="95">
        <f t="shared" si="1"/>
        <v>0</v>
      </c>
      <c r="H63" s="95">
        <f t="shared" si="1"/>
        <v>0</v>
      </c>
      <c r="I63" s="107"/>
      <c r="J63" s="107"/>
      <c r="K63" s="153"/>
      <c r="L63" s="154"/>
    </row>
    <row r="64" spans="1:17" s="149" customFormat="1" ht="13.5" customHeight="1">
      <c r="A64" s="50"/>
      <c r="B64" s="155"/>
      <c r="C64" s="110"/>
      <c r="D64" s="156"/>
      <c r="E64" s="157"/>
      <c r="F64" s="95">
        <f t="shared" si="1"/>
        <v>0</v>
      </c>
      <c r="G64" s="95">
        <f t="shared" si="1"/>
        <v>0</v>
      </c>
      <c r="H64" s="95">
        <f t="shared" si="1"/>
        <v>0</v>
      </c>
      <c r="I64" s="110"/>
      <c r="J64" s="110"/>
      <c r="K64" s="158"/>
      <c r="L64" s="159"/>
    </row>
    <row r="65" spans="1:12" s="149" customFormat="1" ht="38.25" customHeight="1">
      <c r="A65" s="76" t="s">
        <v>65</v>
      </c>
      <c r="B65" s="144" t="s">
        <v>66</v>
      </c>
      <c r="C65" s="101" t="s">
        <v>39</v>
      </c>
      <c r="D65" s="117" t="s">
        <v>36</v>
      </c>
      <c r="E65" s="146"/>
      <c r="F65" s="95">
        <v>1200</v>
      </c>
      <c r="G65" s="95">
        <v>1200</v>
      </c>
      <c r="H65" s="95">
        <v>0</v>
      </c>
      <c r="I65" s="101"/>
      <c r="J65" s="101"/>
      <c r="K65" s="147"/>
      <c r="L65" s="148"/>
    </row>
    <row r="66" spans="1:12" s="149" customFormat="1" ht="13.5" customHeight="1">
      <c r="A66" s="83"/>
      <c r="B66" s="150"/>
      <c r="C66" s="107"/>
      <c r="D66" s="117"/>
      <c r="E66" s="152"/>
      <c r="F66" s="95">
        <v>0</v>
      </c>
      <c r="G66" s="95">
        <v>0</v>
      </c>
      <c r="H66" s="95">
        <v>0</v>
      </c>
      <c r="I66" s="107"/>
      <c r="J66" s="107"/>
      <c r="K66" s="153"/>
      <c r="L66" s="154"/>
    </row>
    <row r="67" spans="1:12" s="149" customFormat="1" ht="13.5" customHeight="1">
      <c r="A67" s="50"/>
      <c r="B67" s="155"/>
      <c r="C67" s="110"/>
      <c r="D67" s="117"/>
      <c r="E67" s="157"/>
      <c r="F67" s="95">
        <v>0</v>
      </c>
      <c r="G67" s="95">
        <v>0</v>
      </c>
      <c r="H67" s="95">
        <v>0</v>
      </c>
      <c r="I67" s="110"/>
      <c r="J67" s="110"/>
      <c r="K67" s="158"/>
      <c r="L67" s="159"/>
    </row>
    <row r="68" spans="1:12" s="149" customFormat="1" ht="47.25" customHeight="1">
      <c r="A68" s="76" t="s">
        <v>67</v>
      </c>
      <c r="B68" s="144" t="s">
        <v>68</v>
      </c>
      <c r="C68" s="101" t="s">
        <v>39</v>
      </c>
      <c r="D68" s="117" t="s">
        <v>36</v>
      </c>
      <c r="E68" s="146"/>
      <c r="F68" s="95">
        <v>4800</v>
      </c>
      <c r="G68" s="95">
        <v>4800</v>
      </c>
      <c r="H68" s="95">
        <v>0</v>
      </c>
      <c r="I68" s="101"/>
      <c r="J68" s="101"/>
      <c r="K68" s="147"/>
      <c r="L68" s="118"/>
    </row>
    <row r="69" spans="1:12" s="149" customFormat="1" ht="15.75" customHeight="1">
      <c r="A69" s="83"/>
      <c r="B69" s="150"/>
      <c r="C69" s="107"/>
      <c r="D69" s="117"/>
      <c r="E69" s="152"/>
      <c r="F69" s="95">
        <v>0</v>
      </c>
      <c r="G69" s="95">
        <v>0</v>
      </c>
      <c r="H69" s="95">
        <v>0</v>
      </c>
      <c r="I69" s="107"/>
      <c r="J69" s="107"/>
      <c r="K69" s="153"/>
      <c r="L69" s="119"/>
    </row>
    <row r="70" spans="1:12" s="149" customFormat="1" ht="32.25" customHeight="1">
      <c r="A70" s="50"/>
      <c r="B70" s="155"/>
      <c r="C70" s="110"/>
      <c r="D70" s="117"/>
      <c r="E70" s="157"/>
      <c r="F70" s="95">
        <v>0</v>
      </c>
      <c r="G70" s="95">
        <v>0</v>
      </c>
      <c r="H70" s="95">
        <v>0</v>
      </c>
      <c r="I70" s="110"/>
      <c r="J70" s="110"/>
      <c r="K70" s="158"/>
      <c r="L70" s="120"/>
    </row>
    <row r="71" spans="1:12" s="149" customFormat="1" ht="38.25" customHeight="1">
      <c r="A71" s="76" t="s">
        <v>69</v>
      </c>
      <c r="B71" s="144" t="s">
        <v>70</v>
      </c>
      <c r="C71" s="101" t="s">
        <v>71</v>
      </c>
      <c r="D71" s="117" t="s">
        <v>36</v>
      </c>
      <c r="E71" s="146"/>
      <c r="F71" s="95">
        <v>4000</v>
      </c>
      <c r="G71" s="95">
        <v>3000</v>
      </c>
      <c r="H71" s="95">
        <v>0</v>
      </c>
      <c r="I71" s="101"/>
      <c r="J71" s="101"/>
      <c r="K71" s="147"/>
      <c r="L71" s="118"/>
    </row>
    <row r="72" spans="1:12" s="149" customFormat="1" ht="13.5" customHeight="1">
      <c r="A72" s="83"/>
      <c r="B72" s="150"/>
      <c r="C72" s="107"/>
      <c r="D72" s="117"/>
      <c r="E72" s="152"/>
      <c r="F72" s="95">
        <v>0</v>
      </c>
      <c r="G72" s="95">
        <v>0</v>
      </c>
      <c r="H72" s="95">
        <v>0</v>
      </c>
      <c r="I72" s="107"/>
      <c r="J72" s="107"/>
      <c r="K72" s="153"/>
      <c r="L72" s="119"/>
    </row>
    <row r="73" spans="1:12" s="149" customFormat="1" ht="13.5" customHeight="1">
      <c r="A73" s="50"/>
      <c r="B73" s="155"/>
      <c r="C73" s="110"/>
      <c r="D73" s="117"/>
      <c r="E73" s="157"/>
      <c r="F73" s="95">
        <v>0</v>
      </c>
      <c r="G73" s="95">
        <v>0</v>
      </c>
      <c r="H73" s="95">
        <v>0</v>
      </c>
      <c r="I73" s="110"/>
      <c r="J73" s="110"/>
      <c r="K73" s="158"/>
      <c r="L73" s="120"/>
    </row>
    <row r="74" spans="1:12" s="149" customFormat="1" ht="36" customHeight="1">
      <c r="A74" s="76" t="s">
        <v>72</v>
      </c>
      <c r="B74" s="144" t="s">
        <v>73</v>
      </c>
      <c r="C74" s="101" t="s">
        <v>39</v>
      </c>
      <c r="D74" s="117" t="s">
        <v>36</v>
      </c>
      <c r="E74" s="146"/>
      <c r="F74" s="95">
        <v>3000</v>
      </c>
      <c r="G74" s="95">
        <v>3000</v>
      </c>
      <c r="H74" s="95">
        <v>0</v>
      </c>
      <c r="I74" s="101"/>
      <c r="J74" s="101"/>
      <c r="K74" s="147"/>
      <c r="L74" s="148"/>
    </row>
    <row r="75" spans="1:12" s="149" customFormat="1" ht="13.5" customHeight="1">
      <c r="A75" s="83"/>
      <c r="B75" s="150"/>
      <c r="C75" s="107"/>
      <c r="D75" s="117"/>
      <c r="E75" s="152"/>
      <c r="F75" s="95">
        <f t="shared" ref="F75:H76" si="2">F78</f>
        <v>0</v>
      </c>
      <c r="G75" s="95">
        <f t="shared" si="2"/>
        <v>0</v>
      </c>
      <c r="H75" s="95">
        <f>H78</f>
        <v>0</v>
      </c>
      <c r="I75" s="107"/>
      <c r="J75" s="107"/>
      <c r="K75" s="153"/>
      <c r="L75" s="154"/>
    </row>
    <row r="76" spans="1:12" s="149" customFormat="1" ht="20.25" customHeight="1">
      <c r="A76" s="50"/>
      <c r="B76" s="155"/>
      <c r="C76" s="110"/>
      <c r="D76" s="117"/>
      <c r="E76" s="157"/>
      <c r="F76" s="95">
        <f t="shared" si="2"/>
        <v>0</v>
      </c>
      <c r="G76" s="95">
        <f t="shared" si="2"/>
        <v>0</v>
      </c>
      <c r="H76" s="95">
        <f t="shared" si="2"/>
        <v>0</v>
      </c>
      <c r="I76" s="110"/>
      <c r="J76" s="110"/>
      <c r="K76" s="158"/>
      <c r="L76" s="159"/>
    </row>
    <row r="77" spans="1:12" s="149" customFormat="1" ht="26.25" customHeight="1">
      <c r="A77" s="76" t="s">
        <v>74</v>
      </c>
      <c r="B77" s="144" t="s">
        <v>75</v>
      </c>
      <c r="C77" s="101" t="s">
        <v>42</v>
      </c>
      <c r="D77" s="117" t="s">
        <v>36</v>
      </c>
      <c r="E77" s="146"/>
      <c r="F77" s="95">
        <v>14879.6</v>
      </c>
      <c r="G77" s="95">
        <v>3879.6</v>
      </c>
      <c r="H77" s="95">
        <v>0</v>
      </c>
      <c r="I77" s="101"/>
      <c r="J77" s="101"/>
      <c r="K77" s="147"/>
      <c r="L77" s="160"/>
    </row>
    <row r="78" spans="1:12" s="149" customFormat="1" ht="13.5" customHeight="1">
      <c r="A78" s="83"/>
      <c r="B78" s="150"/>
      <c r="C78" s="107"/>
      <c r="D78" s="117"/>
      <c r="E78" s="152"/>
      <c r="F78" s="95">
        <v>0</v>
      </c>
      <c r="G78" s="95">
        <v>0</v>
      </c>
      <c r="H78" s="95">
        <v>0</v>
      </c>
      <c r="I78" s="107"/>
      <c r="J78" s="107"/>
      <c r="K78" s="153"/>
      <c r="L78" s="161"/>
    </row>
    <row r="79" spans="1:12" s="149" customFormat="1" ht="13.5" customHeight="1">
      <c r="A79" s="50"/>
      <c r="B79" s="155"/>
      <c r="C79" s="110"/>
      <c r="D79" s="117"/>
      <c r="E79" s="157"/>
      <c r="F79" s="95">
        <v>0</v>
      </c>
      <c r="G79" s="95">
        <v>0</v>
      </c>
      <c r="H79" s="95">
        <v>0</v>
      </c>
      <c r="I79" s="110"/>
      <c r="J79" s="110"/>
      <c r="K79" s="158"/>
      <c r="L79" s="162"/>
    </row>
    <row r="80" spans="1:12" s="149" customFormat="1" ht="27.75" customHeight="1">
      <c r="A80" s="76" t="s">
        <v>76</v>
      </c>
      <c r="B80" s="144" t="s">
        <v>77</v>
      </c>
      <c r="C80" s="101" t="s">
        <v>39</v>
      </c>
      <c r="D80" s="117" t="s">
        <v>36</v>
      </c>
      <c r="E80" s="146"/>
      <c r="F80" s="95">
        <v>3879.6</v>
      </c>
      <c r="G80" s="95">
        <v>3879.6</v>
      </c>
      <c r="H80" s="95">
        <v>0</v>
      </c>
      <c r="I80" s="101"/>
      <c r="J80" s="101"/>
      <c r="K80" s="147"/>
      <c r="L80" s="118"/>
    </row>
    <row r="81" spans="1:13" s="149" customFormat="1" ht="13.5" customHeight="1">
      <c r="A81" s="83"/>
      <c r="B81" s="150"/>
      <c r="C81" s="107"/>
      <c r="D81" s="117"/>
      <c r="E81" s="152"/>
      <c r="F81" s="95">
        <v>0</v>
      </c>
      <c r="G81" s="95">
        <v>0</v>
      </c>
      <c r="H81" s="95">
        <v>0</v>
      </c>
      <c r="I81" s="107"/>
      <c r="J81" s="107"/>
      <c r="K81" s="153"/>
      <c r="L81" s="119"/>
    </row>
    <row r="82" spans="1:13" s="149" customFormat="1" ht="13.5" customHeight="1">
      <c r="A82" s="50"/>
      <c r="B82" s="155"/>
      <c r="C82" s="110"/>
      <c r="D82" s="117"/>
      <c r="E82" s="157"/>
      <c r="F82" s="95">
        <v>0</v>
      </c>
      <c r="G82" s="95">
        <v>0</v>
      </c>
      <c r="H82" s="95">
        <v>0</v>
      </c>
      <c r="I82" s="110"/>
      <c r="J82" s="110"/>
      <c r="K82" s="158"/>
      <c r="L82" s="120"/>
    </row>
    <row r="83" spans="1:13">
      <c r="A83" s="76" t="s">
        <v>78</v>
      </c>
      <c r="B83" s="191" t="s">
        <v>79</v>
      </c>
      <c r="C83" s="191"/>
      <c r="D83" s="191"/>
      <c r="E83" s="94"/>
      <c r="F83" s="95">
        <v>32200</v>
      </c>
      <c r="G83" s="95">
        <v>11000</v>
      </c>
      <c r="H83" s="95">
        <v>0</v>
      </c>
      <c r="I83" s="80"/>
      <c r="J83" s="81"/>
      <c r="K83" s="81"/>
      <c r="L83" s="82"/>
    </row>
    <row r="84" spans="1:13">
      <c r="A84" s="83"/>
      <c r="B84" s="191"/>
      <c r="C84" s="191"/>
      <c r="D84" s="191"/>
      <c r="E84" s="96"/>
      <c r="F84" s="95">
        <v>0</v>
      </c>
      <c r="G84" s="95">
        <v>0</v>
      </c>
      <c r="H84" s="95">
        <v>0</v>
      </c>
      <c r="I84" s="85"/>
      <c r="J84" s="86"/>
      <c r="K84" s="86"/>
      <c r="L84" s="87"/>
    </row>
    <row r="85" spans="1:13">
      <c r="A85" s="83"/>
      <c r="B85" s="191"/>
      <c r="C85" s="191"/>
      <c r="D85" s="191"/>
      <c r="E85" s="97"/>
      <c r="F85" s="95">
        <v>33000</v>
      </c>
      <c r="G85" s="95">
        <v>10000</v>
      </c>
      <c r="H85" s="95">
        <v>0</v>
      </c>
      <c r="I85" s="85"/>
      <c r="J85" s="86"/>
      <c r="K85" s="86"/>
      <c r="L85" s="87"/>
    </row>
    <row r="86" spans="1:13">
      <c r="A86" s="50"/>
      <c r="B86" s="69" t="s">
        <v>30</v>
      </c>
      <c r="C86" s="70"/>
      <c r="D86" s="71"/>
      <c r="E86" s="99"/>
      <c r="F86" s="55">
        <f>F83+F84+F85</f>
        <v>65200</v>
      </c>
      <c r="G86" s="55">
        <f>G83+G84+G85</f>
        <v>21000</v>
      </c>
      <c r="H86" s="55">
        <f>H83+H84+H85</f>
        <v>0</v>
      </c>
      <c r="I86" s="90"/>
      <c r="J86" s="91"/>
      <c r="K86" s="91"/>
      <c r="L86" s="92"/>
    </row>
    <row r="87" spans="1:13">
      <c r="A87" s="76"/>
      <c r="B87" s="192" t="s">
        <v>80</v>
      </c>
      <c r="C87" s="192"/>
      <c r="D87" s="192"/>
      <c r="E87" s="94"/>
      <c r="F87" s="95">
        <v>550500</v>
      </c>
      <c r="G87" s="95">
        <v>0</v>
      </c>
      <c r="H87" s="95">
        <v>0</v>
      </c>
      <c r="I87" s="80"/>
      <c r="J87" s="81"/>
      <c r="K87" s="81"/>
      <c r="L87" s="82"/>
    </row>
    <row r="88" spans="1:13">
      <c r="A88" s="83"/>
      <c r="B88" s="192"/>
      <c r="C88" s="192"/>
      <c r="D88" s="192"/>
      <c r="E88" s="96"/>
      <c r="F88" s="95">
        <v>0</v>
      </c>
      <c r="G88" s="95">
        <v>0</v>
      </c>
      <c r="H88" s="95">
        <v>0</v>
      </c>
      <c r="I88" s="85"/>
      <c r="J88" s="86"/>
      <c r="K88" s="86"/>
      <c r="L88" s="87"/>
    </row>
    <row r="89" spans="1:13">
      <c r="A89" s="83"/>
      <c r="B89" s="192"/>
      <c r="C89" s="192"/>
      <c r="D89" s="192"/>
      <c r="E89" s="97"/>
      <c r="F89" s="95">
        <v>0</v>
      </c>
      <c r="G89" s="95">
        <v>0</v>
      </c>
      <c r="H89" s="95">
        <v>0</v>
      </c>
      <c r="I89" s="85"/>
      <c r="J89" s="86"/>
      <c r="K89" s="86"/>
      <c r="L89" s="87"/>
    </row>
    <row r="90" spans="1:13" ht="16.5" thickBot="1">
      <c r="A90" s="163"/>
      <c r="B90" s="164" t="s">
        <v>30</v>
      </c>
      <c r="C90" s="165"/>
      <c r="D90" s="166"/>
      <c r="E90" s="167"/>
      <c r="F90" s="168">
        <f>F87+F88+F89</f>
        <v>550500</v>
      </c>
      <c r="G90" s="168">
        <f>G87+G88+G89</f>
        <v>0</v>
      </c>
      <c r="H90" s="168">
        <f>H87+H88+H89</f>
        <v>0</v>
      </c>
      <c r="I90" s="169"/>
      <c r="J90" s="170"/>
      <c r="K90" s="170"/>
      <c r="L90" s="171"/>
    </row>
    <row r="91" spans="1:13" ht="16.5" thickBot="1">
      <c r="A91" s="172" t="s">
        <v>81</v>
      </c>
      <c r="B91" s="172"/>
      <c r="C91" s="172"/>
      <c r="D91" s="172"/>
      <c r="E91" s="172"/>
      <c r="F91" s="172"/>
      <c r="G91" s="172"/>
      <c r="H91" s="172"/>
      <c r="I91" s="172"/>
      <c r="J91" s="172"/>
      <c r="K91" s="172"/>
      <c r="L91" s="172"/>
    </row>
    <row r="92" spans="1:13">
      <c r="A92" s="173"/>
      <c r="B92" s="174"/>
      <c r="C92" s="174"/>
      <c r="D92" s="174"/>
      <c r="E92" s="174"/>
      <c r="F92" s="174"/>
      <c r="G92" s="174"/>
      <c r="H92" s="174"/>
      <c r="I92" s="174"/>
      <c r="J92" s="174"/>
      <c r="K92" s="174"/>
      <c r="L92" s="174"/>
    </row>
    <row r="93" spans="1:13" ht="33.75" customHeight="1">
      <c r="A93" s="175" t="s">
        <v>84</v>
      </c>
      <c r="B93" s="175"/>
      <c r="C93" s="175"/>
      <c r="D93" s="175"/>
      <c r="E93" s="175"/>
      <c r="F93" s="175"/>
      <c r="G93" s="175"/>
      <c r="H93" s="176"/>
      <c r="I93" s="149"/>
      <c r="J93" s="177"/>
      <c r="K93" s="177"/>
      <c r="L93" s="177"/>
    </row>
    <row r="94" spans="1:13" ht="24" customHeight="1">
      <c r="A94" s="175"/>
      <c r="B94" s="175"/>
      <c r="C94" s="175"/>
      <c r="D94" s="175"/>
      <c r="E94" s="175"/>
      <c r="F94" s="175"/>
      <c r="G94" s="175"/>
      <c r="H94" s="176"/>
      <c r="I94" s="178"/>
      <c r="J94" s="177"/>
      <c r="K94" s="177"/>
      <c r="L94" s="177"/>
    </row>
    <row r="95" spans="1:13" ht="15.75" customHeight="1">
      <c r="A95" s="179"/>
      <c r="B95" s="180"/>
      <c r="C95" s="180"/>
      <c r="D95" s="180"/>
      <c r="E95" s="178"/>
      <c r="F95" s="181"/>
      <c r="G95" s="182"/>
      <c r="H95" s="182"/>
      <c r="I95" s="149"/>
      <c r="J95" s="149"/>
      <c r="K95" s="183" t="s">
        <v>85</v>
      </c>
      <c r="L95" s="183"/>
      <c r="M95" s="184"/>
    </row>
    <row r="96" spans="1:13" ht="18.75" customHeight="1">
      <c r="A96" s="185"/>
      <c r="B96" s="185"/>
      <c r="C96" s="185"/>
      <c r="D96" s="185"/>
      <c r="E96" s="185"/>
      <c r="F96" s="186"/>
      <c r="G96" s="187"/>
      <c r="H96" s="188"/>
      <c r="I96" s="188"/>
      <c r="J96" s="149"/>
      <c r="K96" s="183"/>
      <c r="L96" s="183"/>
      <c r="M96" s="184"/>
    </row>
    <row r="97" spans="11:12">
      <c r="K97" s="183"/>
      <c r="L97" s="183"/>
    </row>
  </sheetData>
  <mergeCells count="163">
    <mergeCell ref="B95:D95"/>
    <mergeCell ref="G95:H95"/>
    <mergeCell ref="A96:E96"/>
    <mergeCell ref="H96:I96"/>
    <mergeCell ref="A93:G94"/>
    <mergeCell ref="K95:L97"/>
    <mergeCell ref="A87:A90"/>
    <mergeCell ref="B87:D89"/>
    <mergeCell ref="I87:L90"/>
    <mergeCell ref="B90:D90"/>
    <mergeCell ref="A91:L91"/>
    <mergeCell ref="K80:K82"/>
    <mergeCell ref="L80:L82"/>
    <mergeCell ref="A83:A86"/>
    <mergeCell ref="B83:D85"/>
    <mergeCell ref="I83:L86"/>
    <mergeCell ref="B86:D86"/>
    <mergeCell ref="A80:A82"/>
    <mergeCell ref="B80:B82"/>
    <mergeCell ref="C80:C82"/>
    <mergeCell ref="D80:D82"/>
    <mergeCell ref="I80:I82"/>
    <mergeCell ref="J80:J82"/>
    <mergeCell ref="K74:K76"/>
    <mergeCell ref="L74:L76"/>
    <mergeCell ref="A77:A79"/>
    <mergeCell ref="B77:B79"/>
    <mergeCell ref="C77:C79"/>
    <mergeCell ref="D77:D79"/>
    <mergeCell ref="I77:I79"/>
    <mergeCell ref="J77:J79"/>
    <mergeCell ref="K77:K79"/>
    <mergeCell ref="L77:L79"/>
    <mergeCell ref="A74:A76"/>
    <mergeCell ref="B74:B76"/>
    <mergeCell ref="C74:C76"/>
    <mergeCell ref="D74:D76"/>
    <mergeCell ref="I74:I76"/>
    <mergeCell ref="J74:J76"/>
    <mergeCell ref="A71:A73"/>
    <mergeCell ref="B71:B73"/>
    <mergeCell ref="C71:C73"/>
    <mergeCell ref="D71:D73"/>
    <mergeCell ref="I71:I73"/>
    <mergeCell ref="J71:J73"/>
    <mergeCell ref="K71:K73"/>
    <mergeCell ref="L71:L73"/>
    <mergeCell ref="A68:A70"/>
    <mergeCell ref="B68:B70"/>
    <mergeCell ref="C68:C70"/>
    <mergeCell ref="D68:D70"/>
    <mergeCell ref="I68:I70"/>
    <mergeCell ref="J68:J70"/>
    <mergeCell ref="A65:A67"/>
    <mergeCell ref="B65:B67"/>
    <mergeCell ref="C65:C67"/>
    <mergeCell ref="D65:D67"/>
    <mergeCell ref="I65:I67"/>
    <mergeCell ref="J65:J67"/>
    <mergeCell ref="K65:K67"/>
    <mergeCell ref="L65:L67"/>
    <mergeCell ref="K68:K70"/>
    <mergeCell ref="L68:L70"/>
    <mergeCell ref="A58:A61"/>
    <mergeCell ref="B58:D60"/>
    <mergeCell ref="I58:L61"/>
    <mergeCell ref="B61:D61"/>
    <mergeCell ref="A62:A64"/>
    <mergeCell ref="B62:B64"/>
    <mergeCell ref="C62:C64"/>
    <mergeCell ref="D62:D64"/>
    <mergeCell ref="I62:I64"/>
    <mergeCell ref="J62:J64"/>
    <mergeCell ref="K62:K64"/>
    <mergeCell ref="L62:L64"/>
    <mergeCell ref="A55:A57"/>
    <mergeCell ref="B55:B57"/>
    <mergeCell ref="C55:C57"/>
    <mergeCell ref="D55:D57"/>
    <mergeCell ref="E55:E57"/>
    <mergeCell ref="L55:L57"/>
    <mergeCell ref="A52:A54"/>
    <mergeCell ref="B52:B54"/>
    <mergeCell ref="C52:C54"/>
    <mergeCell ref="D52:D54"/>
    <mergeCell ref="E52:E54"/>
    <mergeCell ref="L52:L54"/>
    <mergeCell ref="A49:A51"/>
    <mergeCell ref="B49:B51"/>
    <mergeCell ref="C49:C51"/>
    <mergeCell ref="D49:D51"/>
    <mergeCell ref="E49:E51"/>
    <mergeCell ref="L49:L51"/>
    <mergeCell ref="A46:A48"/>
    <mergeCell ref="B46:B48"/>
    <mergeCell ref="C46:C48"/>
    <mergeCell ref="D46:D48"/>
    <mergeCell ref="E46:E48"/>
    <mergeCell ref="L46:L48"/>
    <mergeCell ref="A37:A39"/>
    <mergeCell ref="B37:B39"/>
    <mergeCell ref="C37:C39"/>
    <mergeCell ref="D37:D39"/>
    <mergeCell ref="E37:E39"/>
    <mergeCell ref="I37:I39"/>
    <mergeCell ref="J37:J39"/>
    <mergeCell ref="K37:K39"/>
    <mergeCell ref="L37:L39"/>
    <mergeCell ref="A34:A36"/>
    <mergeCell ref="B34:B36"/>
    <mergeCell ref="C34:C36"/>
    <mergeCell ref="D34:D36"/>
    <mergeCell ref="E34:E36"/>
    <mergeCell ref="I34:I36"/>
    <mergeCell ref="J34:J36"/>
    <mergeCell ref="K34:K36"/>
    <mergeCell ref="L34:L36"/>
    <mergeCell ref="J28:J30"/>
    <mergeCell ref="K28:K30"/>
    <mergeCell ref="L28:L30"/>
    <mergeCell ref="A31:A33"/>
    <mergeCell ref="B31:B33"/>
    <mergeCell ref="C31:C33"/>
    <mergeCell ref="D31:D33"/>
    <mergeCell ref="E31:E33"/>
    <mergeCell ref="I31:I33"/>
    <mergeCell ref="J31:J33"/>
    <mergeCell ref="A28:A30"/>
    <mergeCell ref="B28:B30"/>
    <mergeCell ref="C28:C30"/>
    <mergeCell ref="D28:D30"/>
    <mergeCell ref="E28:E30"/>
    <mergeCell ref="I28:I30"/>
    <mergeCell ref="K31:K33"/>
    <mergeCell ref="L31:L33"/>
    <mergeCell ref="A20:A23"/>
    <mergeCell ref="B20:D22"/>
    <mergeCell ref="I20:L23"/>
    <mergeCell ref="B23:D23"/>
    <mergeCell ref="A24:A27"/>
    <mergeCell ref="B24:D26"/>
    <mergeCell ref="I24:L27"/>
    <mergeCell ref="B27:D27"/>
    <mergeCell ref="F10:H10"/>
    <mergeCell ref="I10:I14"/>
    <mergeCell ref="J10:J14"/>
    <mergeCell ref="K10:K14"/>
    <mergeCell ref="L10:L14"/>
    <mergeCell ref="A16:A19"/>
    <mergeCell ref="B16:D18"/>
    <mergeCell ref="E16:E19"/>
    <mergeCell ref="I16:L19"/>
    <mergeCell ref="B19:D19"/>
    <mergeCell ref="B2:L2"/>
    <mergeCell ref="B3:L3"/>
    <mergeCell ref="B4:L4"/>
    <mergeCell ref="C5:K9"/>
    <mergeCell ref="L5:L9"/>
    <mergeCell ref="A10:A14"/>
    <mergeCell ref="B10:B14"/>
    <mergeCell ref="C10:C14"/>
    <mergeCell ref="D10:D14"/>
    <mergeCell ref="E10:E14"/>
  </mergeCells>
  <printOptions horizontalCentered="1"/>
  <pageMargins left="0.15748031496062992" right="0.15748031496062992" top="0.47244094488188981" bottom="0.19685039370078741" header="0.15748031496062992" footer="0"/>
  <pageSetup paperSize="9" scale="63" fitToHeight="47" orientation="landscape" useFirstPageNumber="1" r:id="rId1"/>
  <headerFooter differentFirst="1" scaleWithDoc="0" alignWithMargins="0">
    <oddHeader>&amp;C&amp;P</oddHeader>
    <firstHeader>&amp;C&amp;P</firstHeader>
  </headerFooter>
  <rowBreaks count="3" manualBreakCount="3">
    <brk id="36" max="11" man="1"/>
    <brk id="57" max="11" man="1"/>
    <brk id="8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Форма 4</vt:lpstr>
      <vt:lpstr>' Форма 4'!Заголовки_для_печати</vt:lpstr>
      <vt:lpstr>' Форма 4'!Область_печати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2014-04-21T09:47:54Z</cp:lastPrinted>
  <dcterms:created xsi:type="dcterms:W3CDTF">2014-04-18T13:58:41Z</dcterms:created>
  <dcterms:modified xsi:type="dcterms:W3CDTF">2014-04-21T09:47:56Z</dcterms:modified>
</cp:coreProperties>
</file>